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20730" windowHeight="8910"/>
  </bookViews>
  <sheets>
    <sheet name=" JUDUL" sheetId="28" r:id="rId1"/>
    <sheet name=" FLOW CHART" sheetId="27" r:id="rId2"/>
  </sheets>
  <definedNames>
    <definedName name="_xlnm.Print_Area" localSheetId="1">' FLOW CHART'!$A$1:$Q$23</definedName>
    <definedName name="_xlnm.Print_Area" localSheetId="0">' JUDUL'!$A$1:$G$30</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N50" i="27" l="1"/>
  <c r="N22" i="27" l="1"/>
  <c r="N23" i="27" s="1"/>
  <c r="H16" i="27" l="1"/>
  <c r="I16" i="27"/>
  <c r="J16" i="27"/>
  <c r="K16" i="27"/>
  <c r="L16" i="27"/>
  <c r="E17" i="27"/>
  <c r="F17" i="27"/>
  <c r="H17" i="27"/>
  <c r="I17" i="27"/>
  <c r="J17" i="27"/>
  <c r="K17" i="27"/>
  <c r="L17" i="27"/>
  <c r="E18" i="27"/>
  <c r="F18" i="27"/>
  <c r="G18" i="27"/>
  <c r="H18" i="27"/>
  <c r="J18" i="27"/>
  <c r="K18" i="27"/>
  <c r="L18" i="27"/>
  <c r="E19" i="27"/>
  <c r="F19" i="27"/>
  <c r="G19" i="27"/>
  <c r="H19" i="27"/>
  <c r="I19" i="27"/>
  <c r="J19" i="27"/>
  <c r="K19" i="27"/>
  <c r="L19" i="27"/>
  <c r="E20" i="27"/>
  <c r="F20" i="27"/>
  <c r="G20" i="27"/>
  <c r="H20" i="27"/>
  <c r="I20" i="27"/>
  <c r="J20" i="27"/>
  <c r="K20" i="27"/>
  <c r="L20" i="27"/>
  <c r="E21" i="27"/>
  <c r="F21" i="27"/>
  <c r="G21" i="27"/>
  <c r="H21" i="27"/>
  <c r="I21" i="27"/>
  <c r="J21" i="27"/>
  <c r="K21" i="27"/>
  <c r="L21" i="27"/>
  <c r="L193" i="27" l="1"/>
  <c r="K193" i="27"/>
  <c r="J193" i="27"/>
  <c r="I193" i="27"/>
  <c r="H193" i="27"/>
  <c r="G193" i="27"/>
  <c r="F193" i="27"/>
  <c r="E193" i="27"/>
  <c r="S193" i="27"/>
  <c r="L192" i="27"/>
  <c r="K192" i="27"/>
  <c r="J192" i="27"/>
  <c r="I192" i="27"/>
  <c r="H192" i="27"/>
  <c r="G192" i="27"/>
  <c r="F192" i="27"/>
  <c r="E192" i="27"/>
  <c r="S192" i="27"/>
  <c r="L191" i="27"/>
  <c r="K191" i="27"/>
  <c r="J191" i="27"/>
  <c r="I191" i="27"/>
  <c r="H191" i="27"/>
  <c r="G191" i="27"/>
  <c r="F191" i="27"/>
  <c r="E191" i="27"/>
  <c r="S191" i="27"/>
  <c r="L190" i="27"/>
  <c r="K190" i="27"/>
  <c r="J190" i="27"/>
  <c r="I190" i="27"/>
  <c r="H190" i="27"/>
  <c r="G190" i="27"/>
  <c r="F190" i="27"/>
  <c r="E190" i="27"/>
  <c r="S190" i="27"/>
  <c r="L189" i="27"/>
  <c r="K189" i="27"/>
  <c r="J189" i="27"/>
  <c r="I189" i="27"/>
  <c r="H189" i="27"/>
  <c r="G189" i="27"/>
  <c r="F189" i="27"/>
  <c r="E189" i="27"/>
  <c r="S189" i="27"/>
  <c r="L188" i="27"/>
  <c r="K188" i="27"/>
  <c r="J188" i="27"/>
  <c r="I188" i="27"/>
  <c r="H188" i="27"/>
  <c r="G188" i="27"/>
  <c r="F188" i="27"/>
  <c r="E188" i="27"/>
  <c r="S188" i="27"/>
  <c r="L187" i="27"/>
  <c r="K187" i="27"/>
  <c r="J187" i="27"/>
  <c r="I187" i="27"/>
  <c r="H187" i="27"/>
  <c r="G187" i="27"/>
  <c r="F187" i="27"/>
  <c r="E187" i="27"/>
  <c r="S187" i="27"/>
  <c r="L180" i="27"/>
  <c r="K180" i="27"/>
  <c r="J180" i="27"/>
  <c r="I180" i="27"/>
  <c r="H180" i="27"/>
  <c r="G180" i="27"/>
  <c r="F180" i="27"/>
  <c r="E180" i="27"/>
  <c r="S180" i="27"/>
  <c r="L179" i="27"/>
  <c r="K179" i="27"/>
  <c r="J179" i="27"/>
  <c r="I179" i="27"/>
  <c r="H179" i="27"/>
  <c r="G179" i="27"/>
  <c r="F179" i="27"/>
  <c r="E179" i="27"/>
  <c r="S179" i="27"/>
  <c r="L178" i="27"/>
  <c r="K178" i="27"/>
  <c r="J178" i="27"/>
  <c r="I178" i="27"/>
  <c r="H178" i="27"/>
  <c r="G178" i="27"/>
  <c r="F178" i="27"/>
  <c r="E178" i="27"/>
  <c r="S178" i="27"/>
  <c r="L177" i="27"/>
  <c r="K177" i="27"/>
  <c r="J177" i="27"/>
  <c r="I177" i="27"/>
  <c r="H177" i="27"/>
  <c r="G177" i="27"/>
  <c r="F177" i="27"/>
  <c r="E177" i="27"/>
  <c r="S177" i="27"/>
  <c r="L176" i="27"/>
  <c r="K176" i="27"/>
  <c r="J176" i="27"/>
  <c r="I176" i="27"/>
  <c r="H176" i="27"/>
  <c r="G176" i="27"/>
  <c r="F176" i="27"/>
  <c r="E176" i="27"/>
  <c r="S176" i="27"/>
  <c r="L175" i="27"/>
  <c r="K175" i="27"/>
  <c r="J175" i="27"/>
  <c r="I175" i="27"/>
  <c r="H175" i="27"/>
  <c r="G175" i="27"/>
  <c r="F175" i="27"/>
  <c r="E175" i="27"/>
  <c r="S175" i="27"/>
  <c r="L174" i="27"/>
  <c r="K174" i="27"/>
  <c r="J174" i="27"/>
  <c r="I174" i="27"/>
  <c r="H174" i="27"/>
  <c r="G174" i="27"/>
  <c r="F174" i="27"/>
  <c r="E174" i="27"/>
  <c r="S174" i="27"/>
  <c r="L167" i="27"/>
  <c r="K167" i="27"/>
  <c r="J167" i="27"/>
  <c r="I167" i="27"/>
  <c r="H167" i="27"/>
  <c r="G167" i="27"/>
  <c r="F167" i="27"/>
  <c r="E167" i="27"/>
  <c r="S167" i="27"/>
  <c r="L166" i="27"/>
  <c r="K166" i="27"/>
  <c r="J166" i="27"/>
  <c r="I166" i="27"/>
  <c r="H166" i="27"/>
  <c r="G166" i="27"/>
  <c r="F166" i="27"/>
  <c r="E166" i="27"/>
  <c r="S166" i="27"/>
  <c r="L165" i="27"/>
  <c r="K165" i="27"/>
  <c r="J165" i="27"/>
  <c r="I165" i="27"/>
  <c r="H165" i="27"/>
  <c r="G165" i="27"/>
  <c r="F165" i="27"/>
  <c r="E165" i="27"/>
  <c r="S165" i="27"/>
  <c r="L164" i="27"/>
  <c r="K164" i="27"/>
  <c r="J164" i="27"/>
  <c r="I164" i="27"/>
  <c r="H164" i="27"/>
  <c r="G164" i="27"/>
  <c r="F164" i="27"/>
  <c r="E164" i="27"/>
  <c r="S164" i="27"/>
  <c r="L163" i="27"/>
  <c r="K163" i="27"/>
  <c r="J163" i="27"/>
  <c r="I163" i="27"/>
  <c r="H163" i="27"/>
  <c r="G163" i="27"/>
  <c r="F163" i="27"/>
  <c r="E163" i="27"/>
  <c r="S163" i="27"/>
  <c r="L162" i="27"/>
  <c r="K162" i="27"/>
  <c r="J162" i="27"/>
  <c r="I162" i="27"/>
  <c r="H162" i="27"/>
  <c r="G162" i="27"/>
  <c r="F162" i="27"/>
  <c r="E162" i="27"/>
  <c r="S162" i="27"/>
  <c r="L161" i="27"/>
  <c r="K161" i="27"/>
  <c r="J161" i="27"/>
  <c r="I161" i="27"/>
  <c r="H161" i="27"/>
  <c r="G161" i="27"/>
  <c r="F161" i="27"/>
  <c r="E161" i="27"/>
  <c r="S161" i="27"/>
  <c r="L154" i="27"/>
  <c r="K154" i="27"/>
  <c r="J154" i="27"/>
  <c r="I154" i="27"/>
  <c r="H154" i="27"/>
  <c r="G154" i="27"/>
  <c r="F154" i="27"/>
  <c r="E154" i="27"/>
  <c r="S154" i="27"/>
  <c r="L153" i="27"/>
  <c r="K153" i="27"/>
  <c r="J153" i="27"/>
  <c r="I153" i="27"/>
  <c r="H153" i="27"/>
  <c r="G153" i="27"/>
  <c r="F153" i="27"/>
  <c r="E153" i="27"/>
  <c r="S153" i="27"/>
  <c r="L152" i="27"/>
  <c r="K152" i="27"/>
  <c r="J152" i="27"/>
  <c r="I152" i="27"/>
  <c r="H152" i="27"/>
  <c r="G152" i="27"/>
  <c r="F152" i="27"/>
  <c r="E152" i="27"/>
  <c r="S152" i="27"/>
  <c r="L151" i="27"/>
  <c r="K151" i="27"/>
  <c r="J151" i="27"/>
  <c r="I151" i="27"/>
  <c r="H151" i="27"/>
  <c r="G151" i="27"/>
  <c r="F151" i="27"/>
  <c r="E151" i="27"/>
  <c r="S151" i="27"/>
  <c r="L150" i="27"/>
  <c r="K150" i="27"/>
  <c r="J150" i="27"/>
  <c r="I150" i="27"/>
  <c r="H150" i="27"/>
  <c r="G150" i="27"/>
  <c r="F150" i="27"/>
  <c r="E150" i="27"/>
  <c r="S150" i="27"/>
  <c r="L149" i="27"/>
  <c r="K149" i="27"/>
  <c r="J149" i="27"/>
  <c r="I149" i="27"/>
  <c r="H149" i="27"/>
  <c r="G149" i="27"/>
  <c r="F149" i="27"/>
  <c r="E149" i="27"/>
  <c r="S149" i="27"/>
  <c r="L148" i="27"/>
  <c r="K148" i="27"/>
  <c r="J148" i="27"/>
  <c r="I148" i="27"/>
  <c r="H148" i="27"/>
  <c r="G148" i="27"/>
  <c r="F148" i="27"/>
  <c r="E148" i="27"/>
  <c r="S148" i="27"/>
  <c r="L141" i="27"/>
  <c r="K141" i="27"/>
  <c r="J141" i="27"/>
  <c r="I141" i="27"/>
  <c r="H141" i="27"/>
  <c r="G141" i="27"/>
  <c r="F141" i="27"/>
  <c r="E141" i="27"/>
  <c r="S141" i="27"/>
  <c r="L140" i="27"/>
  <c r="K140" i="27"/>
  <c r="J140" i="27"/>
  <c r="I140" i="27"/>
  <c r="H140" i="27"/>
  <c r="G140" i="27"/>
  <c r="F140" i="27"/>
  <c r="E140" i="27"/>
  <c r="S140" i="27"/>
  <c r="L139" i="27"/>
  <c r="K139" i="27"/>
  <c r="J139" i="27"/>
  <c r="I139" i="27"/>
  <c r="H139" i="27"/>
  <c r="G139" i="27"/>
  <c r="F139" i="27"/>
  <c r="E139" i="27"/>
  <c r="S139" i="27"/>
  <c r="L138" i="27"/>
  <c r="K138" i="27"/>
  <c r="J138" i="27"/>
  <c r="I138" i="27"/>
  <c r="H138" i="27"/>
  <c r="G138" i="27"/>
  <c r="F138" i="27"/>
  <c r="E138" i="27"/>
  <c r="S138" i="27"/>
  <c r="L137" i="27"/>
  <c r="K137" i="27"/>
  <c r="J137" i="27"/>
  <c r="I137" i="27"/>
  <c r="H137" i="27"/>
  <c r="G137" i="27"/>
  <c r="F137" i="27"/>
  <c r="E137" i="27"/>
  <c r="S137" i="27"/>
  <c r="L136" i="27"/>
  <c r="K136" i="27"/>
  <c r="J136" i="27"/>
  <c r="I136" i="27"/>
  <c r="H136" i="27"/>
  <c r="G136" i="27"/>
  <c r="F136" i="27"/>
  <c r="E136" i="27"/>
  <c r="S136" i="27"/>
  <c r="L135" i="27"/>
  <c r="K135" i="27"/>
  <c r="J135" i="27"/>
  <c r="I135" i="27"/>
  <c r="H135" i="27"/>
  <c r="G135" i="27"/>
  <c r="F135" i="27"/>
  <c r="E135" i="27"/>
  <c r="S135" i="27"/>
  <c r="L128" i="27"/>
  <c r="K128" i="27"/>
  <c r="J128" i="27"/>
  <c r="I128" i="27"/>
  <c r="H128" i="27"/>
  <c r="G128" i="27"/>
  <c r="F128" i="27"/>
  <c r="E128" i="27"/>
  <c r="S128" i="27"/>
  <c r="L127" i="27"/>
  <c r="K127" i="27"/>
  <c r="J127" i="27"/>
  <c r="I127" i="27"/>
  <c r="H127" i="27"/>
  <c r="G127" i="27"/>
  <c r="F127" i="27"/>
  <c r="E127" i="27"/>
  <c r="S127" i="27"/>
  <c r="L126" i="27"/>
  <c r="K126" i="27"/>
  <c r="J126" i="27"/>
  <c r="I126" i="27"/>
  <c r="H126" i="27"/>
  <c r="G126" i="27"/>
  <c r="F126" i="27"/>
  <c r="E126" i="27"/>
  <c r="S126" i="27"/>
  <c r="L125" i="27"/>
  <c r="K125" i="27"/>
  <c r="J125" i="27"/>
  <c r="I125" i="27"/>
  <c r="H125" i="27"/>
  <c r="G125" i="27"/>
  <c r="F125" i="27"/>
  <c r="E125" i="27"/>
  <c r="S125" i="27"/>
  <c r="L124" i="27"/>
  <c r="K124" i="27"/>
  <c r="J124" i="27"/>
  <c r="I124" i="27"/>
  <c r="H124" i="27"/>
  <c r="G124" i="27"/>
  <c r="F124" i="27"/>
  <c r="E124" i="27"/>
  <c r="S124" i="27"/>
  <c r="L123" i="27"/>
  <c r="K123" i="27"/>
  <c r="J123" i="27"/>
  <c r="I123" i="27"/>
  <c r="H123" i="27"/>
  <c r="G123" i="27"/>
  <c r="F123" i="27"/>
  <c r="E123" i="27"/>
  <c r="S123" i="27"/>
  <c r="L122" i="27"/>
  <c r="K122" i="27"/>
  <c r="J122" i="27"/>
  <c r="I122" i="27"/>
  <c r="H122" i="27"/>
  <c r="G122" i="27"/>
  <c r="F122" i="27"/>
  <c r="E122" i="27"/>
  <c r="S122" i="27"/>
  <c r="L115" i="27"/>
  <c r="K115" i="27"/>
  <c r="J115" i="27"/>
  <c r="I115" i="27"/>
  <c r="H115" i="27"/>
  <c r="G115" i="27"/>
  <c r="F115" i="27"/>
  <c r="E115" i="27"/>
  <c r="S115" i="27"/>
  <c r="L114" i="27"/>
  <c r="K114" i="27"/>
  <c r="J114" i="27"/>
  <c r="I114" i="27"/>
  <c r="H114" i="27"/>
  <c r="G114" i="27"/>
  <c r="F114" i="27"/>
  <c r="E114" i="27"/>
  <c r="S114" i="27"/>
  <c r="L113" i="27"/>
  <c r="K113" i="27"/>
  <c r="J113" i="27"/>
  <c r="I113" i="27"/>
  <c r="H113" i="27"/>
  <c r="G113" i="27"/>
  <c r="F113" i="27"/>
  <c r="E113" i="27"/>
  <c r="S113" i="27"/>
  <c r="L112" i="27"/>
  <c r="K112" i="27"/>
  <c r="J112" i="27"/>
  <c r="I112" i="27"/>
  <c r="H112" i="27"/>
  <c r="G112" i="27"/>
  <c r="F112" i="27"/>
  <c r="E112" i="27"/>
  <c r="S112" i="27"/>
  <c r="L111" i="27"/>
  <c r="K111" i="27"/>
  <c r="J111" i="27"/>
  <c r="I111" i="27"/>
  <c r="H111" i="27"/>
  <c r="G111" i="27"/>
  <c r="F111" i="27"/>
  <c r="E111" i="27"/>
  <c r="S111" i="27"/>
  <c r="L110" i="27"/>
  <c r="K110" i="27"/>
  <c r="J110" i="27"/>
  <c r="I110" i="27"/>
  <c r="H110" i="27"/>
  <c r="G110" i="27"/>
  <c r="F110" i="27"/>
  <c r="E110" i="27"/>
  <c r="S110" i="27"/>
  <c r="L109" i="27"/>
  <c r="K109" i="27"/>
  <c r="J109" i="27"/>
  <c r="I109" i="27"/>
  <c r="H109" i="27"/>
  <c r="G109" i="27"/>
  <c r="F109" i="27"/>
  <c r="E109" i="27"/>
  <c r="S109" i="27"/>
  <c r="L101" i="27"/>
  <c r="K101" i="27"/>
  <c r="J101" i="27"/>
  <c r="I101" i="27"/>
  <c r="H101" i="27"/>
  <c r="G101" i="27"/>
  <c r="F101" i="27"/>
  <c r="E101" i="27"/>
  <c r="S101" i="27"/>
  <c r="L100" i="27"/>
  <c r="K100" i="27"/>
  <c r="J100" i="27"/>
  <c r="I100" i="27"/>
  <c r="H100" i="27"/>
  <c r="G100" i="27"/>
  <c r="F100" i="27"/>
  <c r="E100" i="27"/>
  <c r="S100" i="27"/>
  <c r="L99" i="27"/>
  <c r="K99" i="27"/>
  <c r="J99" i="27"/>
  <c r="I99" i="27"/>
  <c r="H99" i="27"/>
  <c r="G99" i="27"/>
  <c r="F99" i="27"/>
  <c r="E99" i="27"/>
  <c r="S99" i="27"/>
  <c r="L98" i="27"/>
  <c r="K98" i="27"/>
  <c r="J98" i="27"/>
  <c r="I98" i="27"/>
  <c r="H98" i="27"/>
  <c r="G98" i="27"/>
  <c r="F98" i="27"/>
  <c r="E98" i="27"/>
  <c r="S98" i="27"/>
  <c r="L97" i="27"/>
  <c r="K97" i="27"/>
  <c r="J97" i="27"/>
  <c r="I97" i="27"/>
  <c r="H97" i="27"/>
  <c r="G97" i="27"/>
  <c r="F97" i="27"/>
  <c r="E97" i="27"/>
  <c r="S97" i="27"/>
  <c r="L96" i="27"/>
  <c r="K96" i="27"/>
  <c r="J96" i="27"/>
  <c r="I96" i="27"/>
  <c r="H96" i="27"/>
  <c r="G96" i="27"/>
  <c r="F96" i="27"/>
  <c r="E96" i="27"/>
  <c r="S96" i="27"/>
  <c r="L95" i="27"/>
  <c r="K95" i="27"/>
  <c r="J95" i="27"/>
  <c r="I95" i="27"/>
  <c r="H95" i="27"/>
  <c r="G95" i="27"/>
  <c r="F95" i="27"/>
  <c r="E95" i="27"/>
  <c r="S95" i="27"/>
  <c r="L88" i="27"/>
  <c r="K88" i="27"/>
  <c r="J88" i="27"/>
  <c r="I88" i="27"/>
  <c r="H88" i="27"/>
  <c r="G88" i="27"/>
  <c r="F88" i="27"/>
  <c r="E88" i="27"/>
  <c r="S88" i="27"/>
  <c r="L87" i="27"/>
  <c r="K87" i="27"/>
  <c r="J87" i="27"/>
  <c r="I87" i="27"/>
  <c r="H87" i="27"/>
  <c r="G87" i="27"/>
  <c r="F87" i="27"/>
  <c r="E87" i="27"/>
  <c r="S87" i="27"/>
  <c r="L86" i="27"/>
  <c r="K86" i="27"/>
  <c r="J86" i="27"/>
  <c r="I86" i="27"/>
  <c r="H86" i="27"/>
  <c r="G86" i="27"/>
  <c r="F86" i="27"/>
  <c r="E86" i="27"/>
  <c r="S86" i="27"/>
  <c r="L85" i="27"/>
  <c r="K85" i="27"/>
  <c r="J85" i="27"/>
  <c r="I85" i="27"/>
  <c r="H85" i="27"/>
  <c r="G85" i="27"/>
  <c r="F85" i="27"/>
  <c r="E85" i="27"/>
  <c r="S85" i="27"/>
  <c r="L84" i="27"/>
  <c r="K84" i="27"/>
  <c r="J84" i="27"/>
  <c r="I84" i="27"/>
  <c r="H84" i="27"/>
  <c r="G84" i="27"/>
  <c r="F84" i="27"/>
  <c r="E84" i="27"/>
  <c r="S84" i="27"/>
  <c r="L83" i="27"/>
  <c r="K83" i="27"/>
  <c r="J83" i="27"/>
  <c r="I83" i="27"/>
  <c r="H83" i="27"/>
  <c r="G83" i="27"/>
  <c r="F83" i="27"/>
  <c r="E83" i="27"/>
  <c r="S83" i="27"/>
  <c r="L82" i="27"/>
  <c r="K82" i="27"/>
  <c r="J82" i="27"/>
  <c r="I82" i="27"/>
  <c r="H82" i="27"/>
  <c r="G82" i="27"/>
  <c r="F82" i="27"/>
  <c r="E82" i="27"/>
  <c r="S82" i="27"/>
  <c r="L74" i="27"/>
  <c r="K74" i="27"/>
  <c r="J74" i="27"/>
  <c r="I74" i="27"/>
  <c r="H74" i="27"/>
  <c r="G74" i="27"/>
  <c r="F74" i="27"/>
  <c r="E74" i="27"/>
  <c r="S74" i="27"/>
  <c r="L73" i="27"/>
  <c r="K73" i="27"/>
  <c r="J73" i="27"/>
  <c r="I73" i="27"/>
  <c r="H73" i="27"/>
  <c r="G73" i="27"/>
  <c r="F73" i="27"/>
  <c r="E73" i="27"/>
  <c r="S73" i="27"/>
  <c r="L72" i="27"/>
  <c r="K72" i="27"/>
  <c r="J72" i="27"/>
  <c r="I72" i="27"/>
  <c r="H72" i="27"/>
  <c r="G72" i="27"/>
  <c r="F72" i="27"/>
  <c r="E72" i="27"/>
  <c r="S72" i="27"/>
  <c r="L71" i="27"/>
  <c r="K71" i="27"/>
  <c r="J71" i="27"/>
  <c r="I71" i="27"/>
  <c r="H71" i="27"/>
  <c r="G71" i="27"/>
  <c r="F71" i="27"/>
  <c r="E71" i="27"/>
  <c r="S71" i="27"/>
  <c r="L70" i="27"/>
  <c r="K70" i="27"/>
  <c r="J70" i="27"/>
  <c r="I70" i="27"/>
  <c r="H70" i="27"/>
  <c r="G70" i="27"/>
  <c r="F70" i="27"/>
  <c r="E70" i="27"/>
  <c r="S70" i="27"/>
  <c r="L69" i="27"/>
  <c r="K69" i="27"/>
  <c r="J69" i="27"/>
  <c r="I69" i="27"/>
  <c r="H69" i="27"/>
  <c r="G69" i="27"/>
  <c r="F69" i="27"/>
  <c r="E69" i="27"/>
  <c r="S69" i="27"/>
  <c r="L68" i="27"/>
  <c r="K68" i="27"/>
  <c r="J68" i="27"/>
  <c r="I68" i="27"/>
  <c r="H68" i="27"/>
  <c r="G68" i="27"/>
  <c r="F68" i="27"/>
  <c r="E68" i="27"/>
  <c r="S68" i="27"/>
  <c r="L61" i="27"/>
  <c r="K61" i="27"/>
  <c r="J61" i="27"/>
  <c r="I61" i="27"/>
  <c r="H61" i="27"/>
  <c r="G61" i="27"/>
  <c r="F61" i="27"/>
  <c r="E61" i="27"/>
  <c r="S61" i="27"/>
  <c r="L60" i="27"/>
  <c r="K60" i="27"/>
  <c r="J60" i="27"/>
  <c r="I60" i="27"/>
  <c r="H60" i="27"/>
  <c r="G60" i="27"/>
  <c r="F60" i="27"/>
  <c r="E60" i="27"/>
  <c r="S60" i="27"/>
  <c r="L59" i="27"/>
  <c r="K59" i="27"/>
  <c r="J59" i="27"/>
  <c r="I59" i="27"/>
  <c r="H59" i="27"/>
  <c r="G59" i="27"/>
  <c r="F59" i="27"/>
  <c r="E59" i="27"/>
  <c r="S59" i="27"/>
  <c r="L58" i="27"/>
  <c r="K58" i="27"/>
  <c r="J58" i="27"/>
  <c r="I58" i="27"/>
  <c r="H58" i="27"/>
  <c r="G58" i="27"/>
  <c r="F58" i="27"/>
  <c r="E58" i="27"/>
  <c r="S58" i="27"/>
  <c r="L57" i="27"/>
  <c r="K57" i="27"/>
  <c r="J57" i="27"/>
  <c r="I57" i="27"/>
  <c r="H57" i="27"/>
  <c r="G57" i="27"/>
  <c r="F57" i="27"/>
  <c r="E57" i="27"/>
  <c r="S57" i="27"/>
  <c r="L56" i="27"/>
  <c r="K56" i="27"/>
  <c r="J56" i="27"/>
  <c r="I56" i="27"/>
  <c r="H56" i="27"/>
  <c r="G56" i="27"/>
  <c r="F56" i="27"/>
  <c r="E56" i="27"/>
  <c r="S56" i="27"/>
  <c r="L55" i="27"/>
  <c r="K55" i="27"/>
  <c r="J55" i="27"/>
  <c r="I55" i="27"/>
  <c r="H55" i="27"/>
  <c r="G55" i="27"/>
  <c r="F55" i="27"/>
  <c r="E55" i="27"/>
  <c r="S55" i="27"/>
  <c r="L47" i="27"/>
  <c r="K47" i="27"/>
  <c r="J47" i="27"/>
  <c r="I47" i="27"/>
  <c r="H47" i="27"/>
  <c r="G47" i="27"/>
  <c r="F47" i="27"/>
  <c r="E47" i="27"/>
  <c r="S47" i="27"/>
  <c r="L46" i="27"/>
  <c r="K46" i="27"/>
  <c r="J46" i="27"/>
  <c r="I46" i="27"/>
  <c r="H46" i="27"/>
  <c r="G46" i="27"/>
  <c r="F46" i="27"/>
  <c r="E46" i="27"/>
  <c r="S46" i="27"/>
  <c r="L45" i="27"/>
  <c r="K45" i="27"/>
  <c r="J45" i="27"/>
  <c r="I45" i="27"/>
  <c r="H45" i="27"/>
  <c r="G45" i="27"/>
  <c r="F45" i="27"/>
  <c r="E45" i="27"/>
  <c r="S45" i="27"/>
  <c r="L44" i="27"/>
  <c r="K44" i="27"/>
  <c r="J44" i="27"/>
  <c r="I44" i="27"/>
  <c r="H44" i="27"/>
  <c r="G44" i="27"/>
  <c r="F44" i="27"/>
  <c r="E44" i="27"/>
  <c r="S44" i="27"/>
  <c r="L43" i="27"/>
  <c r="K43" i="27"/>
  <c r="J43" i="27"/>
  <c r="I43" i="27"/>
  <c r="H43" i="27"/>
  <c r="G43" i="27"/>
  <c r="F43" i="27"/>
  <c r="E43" i="27"/>
  <c r="S43" i="27"/>
  <c r="L42" i="27"/>
  <c r="K42" i="27"/>
  <c r="J42" i="27"/>
  <c r="I42" i="27"/>
  <c r="H42" i="27"/>
  <c r="G42" i="27"/>
  <c r="F42" i="27"/>
  <c r="E42" i="27"/>
  <c r="S42" i="27"/>
  <c r="L41" i="27"/>
  <c r="K41" i="27"/>
  <c r="J41" i="27"/>
  <c r="I41" i="27"/>
  <c r="H41" i="27"/>
  <c r="G41" i="27"/>
  <c r="F41" i="27"/>
  <c r="E41" i="27"/>
  <c r="S41" i="27"/>
  <c r="S29" i="27"/>
  <c r="E29" i="27"/>
  <c r="F29" i="27"/>
  <c r="G29" i="27"/>
  <c r="H29" i="27"/>
  <c r="I29" i="27"/>
  <c r="J29" i="27"/>
  <c r="K29" i="27"/>
  <c r="L29" i="27"/>
  <c r="S30" i="27"/>
  <c r="E30" i="27"/>
  <c r="F30" i="27"/>
  <c r="G30" i="27"/>
  <c r="H30" i="27"/>
  <c r="I30" i="27"/>
  <c r="J30" i="27"/>
  <c r="K30" i="27"/>
  <c r="L30" i="27"/>
  <c r="S31" i="27"/>
  <c r="E31" i="27"/>
  <c r="F31" i="27"/>
  <c r="G31" i="27"/>
  <c r="H31" i="27"/>
  <c r="I31" i="27"/>
  <c r="J31" i="27"/>
  <c r="K31" i="27"/>
  <c r="L31" i="27"/>
  <c r="S32" i="27"/>
  <c r="E32" i="27"/>
  <c r="F32" i="27"/>
  <c r="G32" i="27"/>
  <c r="H32" i="27"/>
  <c r="I32" i="27"/>
  <c r="J32" i="27"/>
  <c r="K32" i="27"/>
  <c r="L32" i="27"/>
  <c r="S33" i="27"/>
  <c r="E33" i="27"/>
  <c r="F33" i="27"/>
  <c r="G33" i="27"/>
  <c r="H33" i="27"/>
  <c r="I33" i="27"/>
  <c r="J33" i="27"/>
  <c r="K33" i="27"/>
  <c r="L33" i="27"/>
  <c r="S34" i="27"/>
  <c r="E34" i="27"/>
  <c r="F34" i="27"/>
  <c r="G34" i="27"/>
  <c r="H34" i="27"/>
  <c r="I34" i="27"/>
  <c r="J34" i="27"/>
  <c r="K34" i="27"/>
  <c r="L34" i="27"/>
  <c r="L28" i="27"/>
  <c r="K28" i="27"/>
  <c r="J28" i="27"/>
  <c r="I28" i="27"/>
  <c r="H28" i="27"/>
  <c r="G28" i="27"/>
  <c r="F28" i="27"/>
  <c r="E28" i="27"/>
  <c r="S28" i="27"/>
  <c r="S16" i="27"/>
  <c r="G16" i="27" s="1"/>
  <c r="S17" i="27"/>
  <c r="G17" i="27" s="1"/>
  <c r="S18" i="27"/>
  <c r="I18" i="27" s="1"/>
  <c r="S19" i="27"/>
  <c r="S20" i="27"/>
  <c r="S21" i="27"/>
  <c r="L14" i="27"/>
  <c r="L26" i="27" s="1"/>
  <c r="L39" i="27" s="1"/>
  <c r="L53" i="27" s="1"/>
  <c r="L66" i="27" s="1"/>
  <c r="L80" i="27" s="1"/>
  <c r="L93" i="27" s="1"/>
  <c r="L107" i="27" s="1"/>
  <c r="L120" i="27" s="1"/>
  <c r="L133" i="27" s="1"/>
  <c r="L146" i="27" s="1"/>
  <c r="L159" i="27" s="1"/>
  <c r="L172" i="27" s="1"/>
  <c r="L185" i="27" s="1"/>
  <c r="K14" i="27"/>
  <c r="K26" i="27" s="1"/>
  <c r="K39" i="27" s="1"/>
  <c r="K53" i="27" s="1"/>
  <c r="K66" i="27" s="1"/>
  <c r="K80" i="27" s="1"/>
  <c r="K93" i="27" s="1"/>
  <c r="K107" i="27" s="1"/>
  <c r="K120" i="27" s="1"/>
  <c r="K133" i="27" s="1"/>
  <c r="K146" i="27" s="1"/>
  <c r="K159" i="27" s="1"/>
  <c r="K172" i="27" s="1"/>
  <c r="K185" i="27" s="1"/>
  <c r="J14" i="27"/>
  <c r="J26" i="27" s="1"/>
  <c r="J39" i="27" s="1"/>
  <c r="J53" i="27" s="1"/>
  <c r="J66" i="27" s="1"/>
  <c r="J80" i="27" s="1"/>
  <c r="J93" i="27" s="1"/>
  <c r="J107" i="27" s="1"/>
  <c r="J120" i="27" s="1"/>
  <c r="J133" i="27" s="1"/>
  <c r="J146" i="27" s="1"/>
  <c r="J159" i="27" s="1"/>
  <c r="J172" i="27" s="1"/>
  <c r="J185" i="27" s="1"/>
  <c r="I14" i="27"/>
  <c r="I26" i="27" s="1"/>
  <c r="I39" i="27" s="1"/>
  <c r="I53" i="27" s="1"/>
  <c r="I66" i="27" s="1"/>
  <c r="I80" i="27" s="1"/>
  <c r="I93" i="27" s="1"/>
  <c r="I107" i="27" s="1"/>
  <c r="I120" i="27" s="1"/>
  <c r="I133" i="27" s="1"/>
  <c r="I146" i="27" s="1"/>
  <c r="I159" i="27" s="1"/>
  <c r="I172" i="27" s="1"/>
  <c r="I185" i="27" s="1"/>
  <c r="H14" i="27"/>
  <c r="H26" i="27" s="1"/>
  <c r="H39" i="27" s="1"/>
  <c r="H53" i="27" s="1"/>
  <c r="H66" i="27" s="1"/>
  <c r="H80" i="27" s="1"/>
  <c r="H93" i="27" s="1"/>
  <c r="H107" i="27" s="1"/>
  <c r="H120" i="27" s="1"/>
  <c r="H133" i="27" s="1"/>
  <c r="H146" i="27" s="1"/>
  <c r="H159" i="27" s="1"/>
  <c r="H172" i="27" s="1"/>
  <c r="H185" i="27" s="1"/>
  <c r="G14" i="27"/>
  <c r="G26" i="27" s="1"/>
  <c r="G39" i="27" s="1"/>
  <c r="G53" i="27" s="1"/>
  <c r="G66" i="27" s="1"/>
  <c r="G80" i="27" s="1"/>
  <c r="G93" i="27" s="1"/>
  <c r="G107" i="27" s="1"/>
  <c r="G120" i="27" s="1"/>
  <c r="G133" i="27" s="1"/>
  <c r="G146" i="27" s="1"/>
  <c r="G159" i="27" s="1"/>
  <c r="G172" i="27" s="1"/>
  <c r="G185" i="27" s="1"/>
  <c r="F14" i="27"/>
  <c r="F26" i="27" s="1"/>
  <c r="F39" i="27" s="1"/>
  <c r="F53" i="27" s="1"/>
  <c r="F66" i="27" s="1"/>
  <c r="F80" i="27" s="1"/>
  <c r="F93" i="27" s="1"/>
  <c r="F107" i="27" s="1"/>
  <c r="F120" i="27" s="1"/>
  <c r="F133" i="27" s="1"/>
  <c r="F146" i="27" s="1"/>
  <c r="F159" i="27" s="1"/>
  <c r="F172" i="27" s="1"/>
  <c r="F185" i="27" s="1"/>
  <c r="E14" i="27"/>
  <c r="E26" i="27" s="1"/>
  <c r="E39" i="27" s="1"/>
  <c r="E53" i="27" s="1"/>
  <c r="E66" i="27" s="1"/>
  <c r="E80" i="27" s="1"/>
  <c r="E93" i="27" s="1"/>
  <c r="E107" i="27" s="1"/>
  <c r="E120" i="27" s="1"/>
  <c r="E133" i="27" s="1"/>
  <c r="E146" i="27" s="1"/>
  <c r="E159" i="27" s="1"/>
  <c r="E172" i="27" s="1"/>
  <c r="E185" i="27" s="1"/>
  <c r="E16" i="27" l="1"/>
  <c r="F16" i="27"/>
  <c r="O27" i="27"/>
  <c r="O40" i="27"/>
  <c r="O186" i="27"/>
  <c r="O173" i="27"/>
  <c r="O160" i="27"/>
  <c r="O134" i="27"/>
  <c r="O121" i="27"/>
  <c r="O108" i="27"/>
  <c r="O94" i="27"/>
  <c r="O67" i="27"/>
  <c r="O81" i="27"/>
  <c r="O54" i="27"/>
  <c r="E194" i="27" l="1"/>
  <c r="F194" i="27"/>
  <c r="H194" i="27"/>
  <c r="I194" i="27"/>
  <c r="J194" i="27"/>
  <c r="K194" i="27"/>
  <c r="L194" i="27"/>
  <c r="G194" i="27"/>
  <c r="E181" i="27"/>
  <c r="E186" i="27" s="1"/>
  <c r="F181" i="27"/>
  <c r="F186" i="27" s="1"/>
  <c r="G181" i="27"/>
  <c r="G186" i="27" s="1"/>
  <c r="H181" i="27"/>
  <c r="H186" i="27" s="1"/>
  <c r="I181" i="27"/>
  <c r="I186" i="27" s="1"/>
  <c r="J181" i="27"/>
  <c r="J186" i="27" s="1"/>
  <c r="K181" i="27"/>
  <c r="K186" i="27" s="1"/>
  <c r="L181" i="27"/>
  <c r="L186" i="27" s="1"/>
  <c r="E168" i="27"/>
  <c r="E173" i="27" s="1"/>
  <c r="F168" i="27"/>
  <c r="F173" i="27" s="1"/>
  <c r="G168" i="27"/>
  <c r="G173" i="27" s="1"/>
  <c r="H168" i="27"/>
  <c r="H173" i="27" s="1"/>
  <c r="I168" i="27"/>
  <c r="I173" i="27" s="1"/>
  <c r="J168" i="27"/>
  <c r="J173" i="27" s="1"/>
  <c r="K168" i="27"/>
  <c r="K173" i="27" s="1"/>
  <c r="L168" i="27"/>
  <c r="L173" i="27" s="1"/>
  <c r="E155" i="27"/>
  <c r="E160" i="27" s="1"/>
  <c r="F155" i="27"/>
  <c r="F160" i="27" s="1"/>
  <c r="G155" i="27"/>
  <c r="G160" i="27" s="1"/>
  <c r="H155" i="27"/>
  <c r="H160" i="27" s="1"/>
  <c r="I155" i="27"/>
  <c r="I160" i="27" s="1"/>
  <c r="J155" i="27"/>
  <c r="J160" i="27" s="1"/>
  <c r="K155" i="27"/>
  <c r="K160" i="27" s="1"/>
  <c r="L155" i="27"/>
  <c r="L160" i="27" s="1"/>
  <c r="E142" i="27"/>
  <c r="E147" i="27" s="1"/>
  <c r="F142" i="27"/>
  <c r="F147" i="27" s="1"/>
  <c r="G142" i="27"/>
  <c r="G147" i="27" s="1"/>
  <c r="H142" i="27"/>
  <c r="H147" i="27" s="1"/>
  <c r="I142" i="27"/>
  <c r="I147" i="27" s="1"/>
  <c r="J142" i="27"/>
  <c r="J147" i="27" s="1"/>
  <c r="K142" i="27"/>
  <c r="K147" i="27" s="1"/>
  <c r="L142" i="27"/>
  <c r="L147" i="27" s="1"/>
  <c r="E129" i="27"/>
  <c r="E134" i="27" s="1"/>
  <c r="F129" i="27"/>
  <c r="F134" i="27" s="1"/>
  <c r="G129" i="27"/>
  <c r="G134" i="27" s="1"/>
  <c r="H129" i="27"/>
  <c r="H134" i="27" s="1"/>
  <c r="I129" i="27"/>
  <c r="I134" i="27" s="1"/>
  <c r="J129" i="27"/>
  <c r="J134" i="27" s="1"/>
  <c r="K129" i="27"/>
  <c r="K134" i="27" s="1"/>
  <c r="L129" i="27"/>
  <c r="L134" i="27" s="1"/>
  <c r="E116" i="27"/>
  <c r="E121" i="27" s="1"/>
  <c r="F116" i="27"/>
  <c r="F121" i="27" s="1"/>
  <c r="G116" i="27"/>
  <c r="G121" i="27" s="1"/>
  <c r="H116" i="27"/>
  <c r="H121" i="27" s="1"/>
  <c r="I116" i="27"/>
  <c r="I121" i="27" s="1"/>
  <c r="J116" i="27"/>
  <c r="J121" i="27" s="1"/>
  <c r="K116" i="27"/>
  <c r="K121" i="27" s="1"/>
  <c r="L116" i="27"/>
  <c r="L121" i="27" s="1"/>
  <c r="E102" i="27"/>
  <c r="E108" i="27" s="1"/>
  <c r="F102" i="27"/>
  <c r="F108" i="27" s="1"/>
  <c r="G102" i="27"/>
  <c r="G108" i="27" s="1"/>
  <c r="H102" i="27"/>
  <c r="H108" i="27" s="1"/>
  <c r="I102" i="27"/>
  <c r="I108" i="27" s="1"/>
  <c r="J102" i="27"/>
  <c r="J108" i="27" s="1"/>
  <c r="K102" i="27"/>
  <c r="K108" i="27" s="1"/>
  <c r="L102" i="27"/>
  <c r="L108" i="27" s="1"/>
  <c r="E89" i="27"/>
  <c r="E94" i="27" s="1"/>
  <c r="F89" i="27"/>
  <c r="F94" i="27" s="1"/>
  <c r="G89" i="27"/>
  <c r="G94" i="27" s="1"/>
  <c r="H89" i="27"/>
  <c r="H94" i="27" s="1"/>
  <c r="I89" i="27"/>
  <c r="I94" i="27" s="1"/>
  <c r="J89" i="27"/>
  <c r="J94" i="27" s="1"/>
  <c r="K89" i="27"/>
  <c r="K94" i="27" s="1"/>
  <c r="L89" i="27"/>
  <c r="L94" i="27" s="1"/>
  <c r="E75" i="27"/>
  <c r="E81" i="27" s="1"/>
  <c r="F75" i="27"/>
  <c r="F81" i="27" s="1"/>
  <c r="G75" i="27"/>
  <c r="G81" i="27" s="1"/>
  <c r="H75" i="27"/>
  <c r="H81" i="27" s="1"/>
  <c r="I75" i="27"/>
  <c r="I81" i="27" s="1"/>
  <c r="J75" i="27"/>
  <c r="J81" i="27" s="1"/>
  <c r="K75" i="27"/>
  <c r="K81" i="27" s="1"/>
  <c r="L75" i="27"/>
  <c r="L81" i="27" s="1"/>
  <c r="E62" i="27"/>
  <c r="E67" i="27" s="1"/>
  <c r="F62" i="27"/>
  <c r="F67" i="27" s="1"/>
  <c r="G62" i="27"/>
  <c r="G67" i="27" s="1"/>
  <c r="H62" i="27"/>
  <c r="H67" i="27" s="1"/>
  <c r="I62" i="27"/>
  <c r="I67" i="27" s="1"/>
  <c r="K62" i="27"/>
  <c r="K67" i="27" s="1"/>
  <c r="L62" i="27"/>
  <c r="L67" i="27" s="1"/>
  <c r="J62" i="27"/>
  <c r="J67" i="27" s="1"/>
  <c r="J22" i="27" l="1"/>
  <c r="J27" i="27" s="1"/>
  <c r="L48" i="27"/>
  <c r="L54" i="27" s="1"/>
  <c r="H35" i="27"/>
  <c r="H40" i="27" s="1"/>
  <c r="I35" i="27"/>
  <c r="I40" i="27" s="1"/>
  <c r="J35" i="27"/>
  <c r="J40" i="27" s="1"/>
  <c r="K35" i="27"/>
  <c r="K40" i="27" s="1"/>
  <c r="L35" i="27"/>
  <c r="L40" i="27" s="1"/>
  <c r="E48" i="27"/>
  <c r="E54" i="27" s="1"/>
  <c r="F48" i="27"/>
  <c r="F54" i="27" s="1"/>
  <c r="G48" i="27"/>
  <c r="G54" i="27" s="1"/>
  <c r="H48" i="27"/>
  <c r="H54" i="27" s="1"/>
  <c r="I48" i="27"/>
  <c r="I54" i="27" s="1"/>
  <c r="J48" i="27"/>
  <c r="J54" i="27" s="1"/>
  <c r="K48" i="27"/>
  <c r="K54" i="27" s="1"/>
  <c r="E35" i="27"/>
  <c r="E40" i="27" s="1"/>
  <c r="F35" i="27"/>
  <c r="F40" i="27" s="1"/>
  <c r="G35" i="27"/>
  <c r="G40" i="27" s="1"/>
  <c r="E22" i="27"/>
  <c r="E27" i="27" s="1"/>
  <c r="F22" i="27"/>
  <c r="F27" i="27" s="1"/>
  <c r="G22" i="27"/>
  <c r="G27" i="27" s="1"/>
  <c r="H22" i="27"/>
  <c r="H27" i="27" s="1"/>
  <c r="I22" i="27"/>
  <c r="I27" i="27" s="1"/>
  <c r="K22" i="27"/>
  <c r="K27" i="27" s="1"/>
  <c r="L22" i="27"/>
  <c r="L27" i="27" s="1"/>
  <c r="N27" i="27"/>
  <c r="N35" i="27" l="1"/>
  <c r="N36" i="27" s="1"/>
  <c r="N48" i="27" l="1"/>
  <c r="N40" i="27"/>
  <c r="N62" i="27" l="1"/>
  <c r="N63" i="27" s="1"/>
  <c r="N54" i="27"/>
  <c r="N75" i="27" l="1"/>
  <c r="N76" i="27" s="1"/>
  <c r="N67" i="27"/>
  <c r="N89" i="27" l="1"/>
  <c r="N90" i="27" s="1"/>
  <c r="N81" i="27"/>
  <c r="N102" i="27" l="1"/>
  <c r="N103" i="27" s="1"/>
  <c r="N94" i="27"/>
  <c r="N116" i="27" l="1"/>
  <c r="N117" i="27" s="1"/>
  <c r="N108" i="27"/>
  <c r="N129" i="27" l="1"/>
  <c r="N130" i="27" s="1"/>
  <c r="N121" i="27"/>
  <c r="N142" i="27" l="1"/>
  <c r="N143" i="27" s="1"/>
  <c r="N134" i="27"/>
  <c r="N155" i="27" l="1"/>
  <c r="N156" i="27" s="1"/>
  <c r="N147" i="27"/>
  <c r="N168" i="27" l="1"/>
  <c r="N169" i="27" s="1"/>
  <c r="N160" i="27"/>
  <c r="N181" i="27" l="1"/>
  <c r="N182" i="27" s="1"/>
  <c r="N173" i="27"/>
  <c r="N194" i="27" l="1"/>
  <c r="N195" i="27" s="1"/>
  <c r="N186" i="27"/>
</calcChain>
</file>

<file path=xl/sharedStrings.xml><?xml version="1.0" encoding="utf-8"?>
<sst xmlns="http://schemas.openxmlformats.org/spreadsheetml/2006/main" count="383" uniqueCount="67">
  <si>
    <t>KEGIATAN</t>
  </si>
  <si>
    <t>WAKTU</t>
  </si>
  <si>
    <t>KETERANGAN</t>
  </si>
  <si>
    <t>menit</t>
  </si>
  <si>
    <t>A</t>
  </si>
  <si>
    <t>B</t>
  </si>
  <si>
    <t>C</t>
  </si>
  <si>
    <t>D</t>
  </si>
  <si>
    <t>E</t>
  </si>
  <si>
    <t>F</t>
  </si>
  <si>
    <t>No</t>
  </si>
  <si>
    <t>PELAKSANA</t>
  </si>
  <si>
    <t>MUTU BAKU</t>
  </si>
  <si>
    <t>KODE</t>
  </si>
  <si>
    <t>G</t>
  </si>
  <si>
    <t>H</t>
  </si>
  <si>
    <t>Total waktu</t>
  </si>
  <si>
    <t>KELENGKAPAN</t>
  </si>
  <si>
    <t>KELUARAN</t>
  </si>
  <si>
    <t>(SATUAN)</t>
  </si>
  <si>
    <t>1</t>
  </si>
  <si>
    <t>SIMBOL</t>
  </si>
  <si>
    <t>&lt;ESELON I&gt;</t>
  </si>
  <si>
    <t>&lt;NAMA SATKER&gt;</t>
  </si>
  <si>
    <t>Proses (P) / Keputusan (K)</t>
  </si>
  <si>
    <t xml:space="preserve">   Nomor SOP</t>
  </si>
  <si>
    <t xml:space="preserve">   Tanggal Pembuatan</t>
  </si>
  <si>
    <t xml:space="preserve">   Tanggal Revisi</t>
  </si>
  <si>
    <t xml:space="preserve">   Revisi yang ke</t>
  </si>
  <si>
    <t xml:space="preserve">   Tanggal Efektif</t>
  </si>
  <si>
    <t xml:space="preserve">   Disahkan oleh</t>
  </si>
  <si>
    <t xml:space="preserve">    Nama SOP</t>
  </si>
  <si>
    <t xml:space="preserve">  DASAR HUKUM :</t>
  </si>
  <si>
    <t xml:space="preserve">   PERINGATAN :</t>
  </si>
  <si>
    <t xml:space="preserve">  KETERKAITAN</t>
  </si>
  <si>
    <t>2</t>
  </si>
  <si>
    <t>3</t>
  </si>
  <si>
    <t>4</t>
  </si>
  <si>
    <t xml:space="preserve">   KUALIFIKASI PELAKSANA :</t>
  </si>
  <si>
    <t xml:space="preserve">   PERALATAN/PERLENGKAPAN :</t>
  </si>
  <si>
    <t xml:space="preserve">   PENCATATAN DAN PENDATAAN :</t>
  </si>
  <si>
    <t>NIP. XXXXXXXX XXXXXX X XXX</t>
  </si>
  <si>
    <r>
      <rPr>
        <b/>
        <sz val="14"/>
        <color indexed="8"/>
        <rFont val="Calibri"/>
        <family val="2"/>
      </rPr>
      <t xml:space="preserve">KEMENTERIAN LINGKUNGAN HIDUP DAN KEHUTANAN
</t>
    </r>
    <r>
      <rPr>
        <sz val="14"/>
        <color indexed="8"/>
        <rFont val="Calibri"/>
        <family val="2"/>
      </rPr>
      <t xml:space="preserve">
</t>
    </r>
  </si>
  <si>
    <t>ROW / BARIS INI TIDAK PERLU DI PRINT</t>
  </si>
  <si>
    <t>Catatan :</t>
  </si>
  <si>
    <t>Penomoran dapat mengikuti acuan di juknis atau penomoran internal sesuai tata naskah</t>
  </si>
  <si>
    <t xml:space="preserve">Dokumen dinyatakan sah bila telah ditandatangani dan distempel </t>
  </si>
  <si>
    <t>&lt;Nama Lengkap Pejabat Kepala Satuan Kerja&gt;</t>
  </si>
  <si>
    <t>&lt;Jabatan Kepala Satuan Kerja&gt;</t>
  </si>
  <si>
    <t>Satuan Kerja merupakan eselon II untuk Pusat dan Balai Besar / eselon III untuk UPT (Balai Kecil)</t>
  </si>
  <si>
    <t xml:space="preserve">  </t>
  </si>
  <si>
    <t>*) hide kolom B &amp; D bila anda ingin print</t>
  </si>
  <si>
    <t>**) unhide kolom B &amp; D bila anda ingin edit</t>
  </si>
  <si>
    <t>P</t>
  </si>
  <si>
    <t>K</t>
  </si>
  <si>
    <t>BARIS INI TIDAK PERLU DICETAK</t>
  </si>
  <si>
    <t>CARA PENGISIAN</t>
  </si>
  <si>
    <r>
      <rPr>
        <b/>
        <sz val="11"/>
        <color theme="1"/>
        <rFont val="Calibri"/>
        <family val="2"/>
        <scheme val="minor"/>
      </rPr>
      <t>Dasar Hukum,</t>
    </r>
    <r>
      <rPr>
        <sz val="11"/>
        <color theme="1"/>
        <rFont val="Calibri"/>
        <family val="2"/>
        <charset val="1"/>
        <scheme val="minor"/>
      </rPr>
      <t xml:space="preserve"> berupa peraturan perundang-undangan yang mendasari prosedur yang di-SOP-kan beserta aturan pelaksanaannya;</t>
    </r>
  </si>
  <si>
    <r>
      <rPr>
        <b/>
        <sz val="11"/>
        <color theme="1"/>
        <rFont val="Calibri"/>
        <family val="2"/>
        <scheme val="minor"/>
      </rPr>
      <t>Keterkaitan,</t>
    </r>
    <r>
      <rPr>
        <sz val="11"/>
        <color theme="1"/>
        <rFont val="Calibri"/>
        <family val="2"/>
        <charset val="1"/>
        <scheme val="minor"/>
      </rPr>
      <t xml:space="preserve"> memberikan penjelasan mengenai keterkaitan prosedur yang distandarkan dengan prosedur lain yang distandarkan (SOP AP lain yang terkait secara langsung dalam proses pelaksanaan kegiatan dan menjadi bagian dari kegiatan tersebut).</t>
    </r>
  </si>
  <si>
    <r>
      <rPr>
        <b/>
        <sz val="11"/>
        <color theme="1"/>
        <rFont val="Calibri"/>
        <family val="2"/>
        <scheme val="minor"/>
      </rPr>
      <t>Peringatan,</t>
    </r>
    <r>
      <rPr>
        <sz val="11"/>
        <color theme="1"/>
        <rFont val="Calibri"/>
        <family val="2"/>
        <charset val="1"/>
        <scheme val="minor"/>
      </rPr>
      <t xml:space="preserve"> memberikan penjelasan mengenai kemungkinankemungkinan yang terjadi ketika prosedur dilaksanakan atau tidak dilaksanakan. Peringatan memberikan indikasi berbagai permasalahan yang mungkin muncul dan berada di luar kendali pelaksana ketika prosedur dilaksanakan, serta berbagai dampak lain yang ditimbulkan. Dalam hal ini dijelaskan pula bagaimana cara mengatasinya bila diperlukan. Umumnya menggunakan kata peringatan, yaitu jika/apabila-maka (if-than) atau batas waktu (dead line) kegiatan harus sudah dilaksanakan;</t>
    </r>
  </si>
  <si>
    <r>
      <rPr>
        <b/>
        <sz val="11"/>
        <color theme="1"/>
        <rFont val="Calibri"/>
        <family val="2"/>
        <scheme val="minor"/>
      </rPr>
      <t>Kualifikasi Pelaksana,</t>
    </r>
    <r>
      <rPr>
        <sz val="11"/>
        <color theme="1"/>
        <rFont val="Calibri"/>
        <family val="2"/>
        <scheme val="minor"/>
      </rPr>
      <t xml:space="preserve"> memberikan penjelasan mengenai kualifikasi pelaksana yang dibutuhkan dalam melaksanakan perannya pada prosedur yang distandarkan. SOP Administrasi dilakukan oleh lebih dari satu pelaksana, oleh sebab itu maka kualifikasi yang dimaksud adalah berupa kompetensi (keahlian dan ketrampilan) bersifat umum untuk semua pelaksana dan bukan bersifat individu, yang diperlukan untuk dapat melaksanakan SOP ini secara optimal.</t>
    </r>
  </si>
  <si>
    <r>
      <rPr>
        <b/>
        <sz val="11"/>
        <color theme="1"/>
        <rFont val="Calibri"/>
        <family val="2"/>
        <scheme val="minor"/>
      </rPr>
      <t>Peralatan dan Perlengkapan,</t>
    </r>
    <r>
      <rPr>
        <sz val="11"/>
        <color theme="1"/>
        <rFont val="Calibri"/>
        <family val="2"/>
        <scheme val="minor"/>
      </rPr>
      <t xml:space="preserve"> memberikan penjelasan mengenai daftar peralatan utama (pokok) dan perlengkapan yang dibutuhkan yang terkait secara langsung dengan prosedur yang di-SOP-kan.</t>
    </r>
  </si>
  <si>
    <r>
      <rPr>
        <b/>
        <sz val="11"/>
        <color theme="1"/>
        <rFont val="Calibri"/>
        <family val="2"/>
        <scheme val="minor"/>
      </rPr>
      <t xml:space="preserve">Pencatatan dan Pendataan, </t>
    </r>
    <r>
      <rPr>
        <sz val="11"/>
        <color theme="1"/>
        <rFont val="Calibri"/>
        <family val="2"/>
        <scheme val="minor"/>
      </rPr>
      <t>memuat berbagai hal yang perlu didata dan dicatat oleh pejabat tertentu.</t>
    </r>
  </si>
  <si>
    <t>Direktur</t>
  </si>
  <si>
    <t>Kasubdit</t>
  </si>
  <si>
    <t>Kasie</t>
  </si>
  <si>
    <t>Analis Data</t>
  </si>
</sst>
</file>

<file path=xl/styles.xml><?xml version="1.0" encoding="utf-8"?>
<styleSheet xmlns="http://schemas.openxmlformats.org/spreadsheetml/2006/main" xmlns:mc="http://schemas.openxmlformats.org/markup-compatibility/2006" xmlns:x14ac="http://schemas.microsoft.com/office/spreadsheetml/2009/9/ac" mc:Ignorable="x14ac">
  <fonts count="25">
    <font>
      <sz val="11"/>
      <color theme="1"/>
      <name val="Calibri"/>
      <family val="2"/>
      <charset val="1"/>
      <scheme val="minor"/>
    </font>
    <font>
      <sz val="11"/>
      <color theme="1"/>
      <name val="Calibri"/>
      <family val="2"/>
      <scheme val="minor"/>
    </font>
    <font>
      <sz val="10"/>
      <color theme="1"/>
      <name val="Calibri"/>
      <family val="2"/>
      <scheme val="minor"/>
    </font>
    <font>
      <sz val="9"/>
      <color theme="1"/>
      <name val="Calibri"/>
      <family val="2"/>
      <scheme val="minor"/>
    </font>
    <font>
      <sz val="11"/>
      <color theme="1"/>
      <name val="Calibri"/>
      <family val="2"/>
      <scheme val="minor"/>
    </font>
    <font>
      <sz val="48"/>
      <color theme="1"/>
      <name val="Batang"/>
      <family val="1"/>
      <charset val="129"/>
    </font>
    <font>
      <sz val="12"/>
      <color theme="1"/>
      <name val="Calibri"/>
      <family val="2"/>
      <scheme val="minor"/>
    </font>
    <font>
      <sz val="11"/>
      <color theme="1"/>
      <name val="Batang"/>
      <family val="1"/>
      <charset val="129"/>
    </font>
    <font>
      <sz val="12"/>
      <color theme="1"/>
      <name val="Calibri"/>
      <family val="2"/>
      <charset val="1"/>
      <scheme val="minor"/>
    </font>
    <font>
      <sz val="14"/>
      <color theme="1"/>
      <name val="Calibri"/>
      <family val="2"/>
      <scheme val="minor"/>
    </font>
    <font>
      <sz val="16"/>
      <color indexed="8"/>
      <name val="Calibri"/>
      <family val="2"/>
    </font>
    <font>
      <sz val="14"/>
      <color theme="1"/>
      <name val="Batang"/>
      <family val="1"/>
      <charset val="129"/>
    </font>
    <font>
      <sz val="10"/>
      <name val="Calibri"/>
      <family val="2"/>
      <scheme val="minor"/>
    </font>
    <font>
      <sz val="11"/>
      <name val="Calibri"/>
      <family val="2"/>
      <scheme val="minor"/>
    </font>
    <font>
      <sz val="11"/>
      <name val="Calibri"/>
      <family val="2"/>
      <charset val="1"/>
      <scheme val="minor"/>
    </font>
    <font>
      <sz val="11"/>
      <color theme="0"/>
      <name val="Calibri"/>
      <family val="2"/>
      <scheme val="minor"/>
    </font>
    <font>
      <sz val="10"/>
      <color theme="0"/>
      <name val="Calibri"/>
      <family val="2"/>
      <scheme val="minor"/>
    </font>
    <font>
      <b/>
      <sz val="12"/>
      <color theme="1"/>
      <name val="Calibri"/>
      <family val="2"/>
      <scheme val="minor"/>
    </font>
    <font>
      <b/>
      <sz val="11"/>
      <color theme="1"/>
      <name val="Calibri"/>
      <family val="2"/>
      <scheme val="minor"/>
    </font>
    <font>
      <sz val="14"/>
      <color indexed="8"/>
      <name val="Calibri"/>
      <family val="2"/>
    </font>
    <font>
      <b/>
      <sz val="14"/>
      <color indexed="8"/>
      <name val="Calibri"/>
      <family val="2"/>
    </font>
    <font>
      <sz val="24"/>
      <color theme="1"/>
      <name val="Calibri"/>
      <family val="2"/>
      <scheme val="minor"/>
    </font>
    <font>
      <sz val="26"/>
      <color theme="1"/>
      <name val="Batang"/>
      <family val="1"/>
      <charset val="129"/>
    </font>
    <font>
      <sz val="36"/>
      <color theme="1"/>
      <name val="Batang"/>
      <family val="1"/>
      <charset val="129"/>
    </font>
    <font>
      <b/>
      <sz val="14"/>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rgb="FFCC3300"/>
        <bgColor indexed="64"/>
      </patternFill>
    </fill>
    <fill>
      <patternFill patternType="solid">
        <fgColor theme="7" tint="0.39997558519241921"/>
        <bgColor indexed="64"/>
      </patternFill>
    </fill>
    <fill>
      <patternFill patternType="solid">
        <fgColor rgb="FFFF000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220">
    <xf numFmtId="0" fontId="0" fillId="0" borderId="0" xfId="0"/>
    <xf numFmtId="0" fontId="0" fillId="0" borderId="0" xfId="0" applyBorder="1"/>
    <xf numFmtId="0" fontId="0" fillId="0" borderId="0" xfId="0" applyAlignment="1">
      <alignment horizontal="center" vertical="center"/>
    </xf>
    <xf numFmtId="0" fontId="2" fillId="0" borderId="1" xfId="0" applyFont="1" applyBorder="1" applyAlignment="1">
      <alignment horizontal="center" vertical="center" wrapText="1" shrinkToFit="1"/>
    </xf>
    <xf numFmtId="0" fontId="0" fillId="0" borderId="0" xfId="0" applyAlignment="1">
      <alignment horizontal="center"/>
    </xf>
    <xf numFmtId="0" fontId="0" fillId="0" borderId="0" xfId="0" applyBorder="1" applyAlignment="1">
      <alignment horizontal="center" vertical="center"/>
    </xf>
    <xf numFmtId="0" fontId="0" fillId="0" borderId="0" xfId="0" applyBorder="1" applyAlignment="1">
      <alignment vertical="center" wrapText="1"/>
    </xf>
    <xf numFmtId="0" fontId="2" fillId="0" borderId="0" xfId="0" applyFont="1"/>
    <xf numFmtId="0" fontId="4" fillId="0" borderId="0" xfId="0" applyFont="1"/>
    <xf numFmtId="0" fontId="4" fillId="0" borderId="1" xfId="0" applyFont="1" applyBorder="1" applyAlignment="1">
      <alignment horizontal="left" vertical="center" wrapText="1"/>
    </xf>
    <xf numFmtId="0" fontId="4" fillId="0" borderId="0" xfId="0" applyFont="1" applyBorder="1" applyAlignment="1">
      <alignment horizontal="left" vertical="center" wrapText="1"/>
    </xf>
    <xf numFmtId="0" fontId="4" fillId="0" borderId="1" xfId="0" applyFont="1" applyBorder="1"/>
    <xf numFmtId="0" fontId="4" fillId="0" borderId="0" xfId="0" applyFont="1" applyBorder="1"/>
    <xf numFmtId="0" fontId="2" fillId="0" borderId="1" xfId="0" applyFont="1" applyBorder="1" applyAlignment="1">
      <alignment horizontal="center" vertical="center"/>
    </xf>
    <xf numFmtId="0" fontId="4" fillId="0" borderId="2" xfId="0" applyFont="1" applyBorder="1" applyAlignment="1">
      <alignment horizontal="center" vertical="center" wrapText="1" shrinkToFit="1"/>
    </xf>
    <xf numFmtId="0" fontId="4" fillId="0" borderId="7" xfId="0" applyFont="1" applyBorder="1" applyAlignment="1">
      <alignment horizontal="center" vertical="center" wrapText="1" shrinkToFit="1"/>
    </xf>
    <xf numFmtId="0" fontId="4" fillId="0" borderId="1" xfId="0" applyFont="1" applyBorder="1" applyAlignment="1">
      <alignment horizontal="center" vertical="center"/>
    </xf>
    <xf numFmtId="0" fontId="0" fillId="0" borderId="0" xfId="0" applyAlignment="1">
      <alignment horizontal="left"/>
    </xf>
    <xf numFmtId="0" fontId="0" fillId="0" borderId="0" xfId="0" applyBorder="1" applyAlignment="1">
      <alignment horizontal="left" vertical="center" wrapText="1"/>
    </xf>
    <xf numFmtId="0" fontId="0" fillId="0" borderId="0" xfId="0" applyBorder="1" applyAlignment="1">
      <alignment horizontal="left"/>
    </xf>
    <xf numFmtId="0" fontId="0" fillId="0" borderId="0" xfId="0" applyBorder="1" applyAlignment="1">
      <alignment horizontal="left" wrapText="1"/>
    </xf>
    <xf numFmtId="0" fontId="0" fillId="0" borderId="0" xfId="0" applyAlignment="1">
      <alignment horizontal="left" wrapText="1"/>
    </xf>
    <xf numFmtId="0" fontId="2" fillId="0" borderId="12" xfId="0" applyFont="1" applyBorder="1" applyAlignment="1">
      <alignment horizontal="left" wrapText="1"/>
    </xf>
    <xf numFmtId="0" fontId="2" fillId="0" borderId="0" xfId="0" applyFont="1" applyAlignment="1">
      <alignment horizontal="center"/>
    </xf>
    <xf numFmtId="0" fontId="2" fillId="0" borderId="0" xfId="0" applyFont="1" applyAlignment="1">
      <alignment vertical="center"/>
    </xf>
    <xf numFmtId="0" fontId="3" fillId="0" borderId="12" xfId="0" applyFont="1" applyBorder="1" applyAlignment="1">
      <alignment horizontal="center" vertical="center" wrapText="1" shrinkToFit="1"/>
    </xf>
    <xf numFmtId="0" fontId="3" fillId="0" borderId="6" xfId="0" applyFont="1" applyBorder="1" applyAlignment="1">
      <alignment horizontal="center" vertical="center" wrapText="1" shrinkToFit="1"/>
    </xf>
    <xf numFmtId="0" fontId="4" fillId="0" borderId="8" xfId="0" applyFont="1" applyBorder="1" applyAlignment="1">
      <alignment horizontal="center" vertical="center" wrapText="1" shrinkToFit="1"/>
    </xf>
    <xf numFmtId="0" fontId="5" fillId="0" borderId="1" xfId="0" applyFont="1" applyBorder="1" applyAlignment="1">
      <alignment horizontal="center" vertical="center"/>
    </xf>
    <xf numFmtId="0" fontId="7" fillId="2" borderId="1" xfId="0" applyFont="1" applyFill="1" applyBorder="1" applyAlignment="1">
      <alignment horizontal="center" vertical="center"/>
    </xf>
    <xf numFmtId="0" fontId="0" fillId="0" borderId="1" xfId="0" applyFont="1" applyBorder="1" applyAlignment="1">
      <alignment horizontal="left" vertical="center" wrapText="1"/>
    </xf>
    <xf numFmtId="0" fontId="4" fillId="0" borderId="1" xfId="0" applyFont="1" applyBorder="1" applyAlignment="1">
      <alignment horizontal="center" vertical="center" wrapText="1" shrinkToFit="1"/>
    </xf>
    <xf numFmtId="0" fontId="4" fillId="0" borderId="3" xfId="0" applyFont="1" applyFill="1" applyBorder="1" applyAlignment="1">
      <alignment horizontal="center" vertical="center" wrapText="1" shrinkToFit="1"/>
    </xf>
    <xf numFmtId="0" fontId="4" fillId="0" borderId="6" xfId="0" applyFont="1" applyBorder="1" applyAlignment="1">
      <alignment horizontal="center" vertical="center" wrapText="1" shrinkToFit="1"/>
    </xf>
    <xf numFmtId="0" fontId="4" fillId="0" borderId="12" xfId="0" applyFont="1" applyBorder="1" applyAlignment="1">
      <alignment horizontal="center" vertical="center" wrapText="1" shrinkToFit="1"/>
    </xf>
    <xf numFmtId="0" fontId="0" fillId="0" borderId="1" xfId="0" applyFont="1" applyBorder="1" applyAlignment="1">
      <alignment horizontal="center" vertical="center"/>
    </xf>
    <xf numFmtId="0" fontId="0" fillId="0" borderId="6" xfId="0" applyFont="1" applyBorder="1" applyAlignment="1">
      <alignment horizontal="center" vertical="center"/>
    </xf>
    <xf numFmtId="0" fontId="0" fillId="0" borderId="11" xfId="0" applyFont="1" applyBorder="1" applyAlignment="1">
      <alignment horizontal="center" vertical="center"/>
    </xf>
    <xf numFmtId="0" fontId="0" fillId="0" borderId="6" xfId="0" applyFont="1" applyBorder="1" applyAlignment="1">
      <alignment horizontal="left" vertical="center" wrapText="1"/>
    </xf>
    <xf numFmtId="0" fontId="0" fillId="0" borderId="1" xfId="0" applyFont="1" applyBorder="1" applyAlignment="1">
      <alignment horizontal="center" vertical="center" wrapText="1"/>
    </xf>
    <xf numFmtId="0" fontId="4" fillId="0" borderId="11" xfId="0" applyFont="1" applyBorder="1" applyAlignment="1">
      <alignment horizontal="left" vertical="center" wrapText="1"/>
    </xf>
    <xf numFmtId="0" fontId="0" fillId="0" borderId="1" xfId="0" applyFont="1" applyBorder="1"/>
    <xf numFmtId="0" fontId="0" fillId="0" borderId="1" xfId="0" applyFont="1" applyBorder="1" applyAlignment="1">
      <alignment horizontal="left"/>
    </xf>
    <xf numFmtId="0" fontId="0" fillId="0" borderId="12" xfId="0" applyFont="1" applyBorder="1" applyAlignment="1">
      <alignment horizontal="left" wrapText="1"/>
    </xf>
    <xf numFmtId="0" fontId="4" fillId="0" borderId="6"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 xfId="0" applyFont="1" applyBorder="1" applyAlignment="1">
      <alignment horizontal="center" vertical="center" wrapText="1"/>
    </xf>
    <xf numFmtId="0" fontId="11" fillId="2" borderId="1" xfId="0" applyFont="1" applyFill="1" applyBorder="1" applyAlignment="1">
      <alignment horizontal="center" vertical="center"/>
    </xf>
    <xf numFmtId="0" fontId="8" fillId="0" borderId="1" xfId="0" applyFont="1" applyBorder="1" applyAlignment="1">
      <alignment horizontal="center"/>
    </xf>
    <xf numFmtId="0" fontId="8" fillId="3" borderId="1" xfId="0" applyFont="1" applyFill="1" applyBorder="1" applyAlignment="1">
      <alignment horizontal="left"/>
    </xf>
    <xf numFmtId="0" fontId="0" fillId="0" borderId="0" xfId="0" applyBorder="1" applyAlignment="1">
      <alignment horizontal="center" vertical="center" wrapText="1"/>
    </xf>
    <xf numFmtId="0" fontId="0" fillId="0" borderId="0" xfId="0" applyBorder="1" applyAlignment="1">
      <alignment horizontal="center"/>
    </xf>
    <xf numFmtId="0" fontId="12" fillId="0" borderId="1" xfId="0" applyFont="1" applyBorder="1" applyAlignment="1">
      <alignment horizontal="center" vertical="center"/>
    </xf>
    <xf numFmtId="0" fontId="13" fillId="0" borderId="6" xfId="0" applyFont="1" applyBorder="1" applyAlignment="1">
      <alignment horizontal="center" vertical="center" wrapText="1"/>
    </xf>
    <xf numFmtId="0" fontId="13" fillId="0" borderId="12" xfId="0" applyFont="1" applyBorder="1" applyAlignment="1">
      <alignment horizontal="center" vertical="center" wrapText="1"/>
    </xf>
    <xf numFmtId="0" fontId="14" fillId="0" borderId="6" xfId="0" applyFont="1" applyBorder="1" applyAlignment="1">
      <alignment horizontal="center" vertical="center"/>
    </xf>
    <xf numFmtId="0" fontId="0" fillId="0" borderId="4" xfId="0" applyFont="1" applyBorder="1" applyAlignment="1">
      <alignment horizontal="center" vertical="center" wrapText="1"/>
    </xf>
    <xf numFmtId="0" fontId="4" fillId="0" borderId="4" xfId="0" applyFont="1" applyBorder="1" applyAlignment="1">
      <alignment horizontal="center" vertical="center" wrapText="1"/>
    </xf>
    <xf numFmtId="0" fontId="0" fillId="0" borderId="1" xfId="0" applyFont="1" applyBorder="1" applyAlignment="1">
      <alignment wrapText="1"/>
    </xf>
    <xf numFmtId="0" fontId="0" fillId="0" borderId="0" xfId="0" applyBorder="1" applyAlignment="1">
      <alignment wrapText="1"/>
    </xf>
    <xf numFmtId="0" fontId="2" fillId="0" borderId="4" xfId="0" applyFont="1" applyBorder="1" applyAlignment="1">
      <alignment horizontal="center" vertical="center" wrapText="1"/>
    </xf>
    <xf numFmtId="0" fontId="2" fillId="0" borderId="1" xfId="0" applyFont="1" applyBorder="1" applyAlignment="1">
      <alignment wrapText="1"/>
    </xf>
    <xf numFmtId="0" fontId="4" fillId="0" borderId="1" xfId="0" applyFont="1" applyBorder="1" applyAlignment="1">
      <alignment wrapText="1"/>
    </xf>
    <xf numFmtId="0" fontId="0" fillId="0" borderId="0" xfId="0" applyAlignment="1">
      <alignment wrapText="1"/>
    </xf>
    <xf numFmtId="0" fontId="2" fillId="0" borderId="9" xfId="0" applyFont="1" applyBorder="1" applyAlignment="1">
      <alignment horizontal="center" vertical="center"/>
    </xf>
    <xf numFmtId="0" fontId="2" fillId="0" borderId="4"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2" xfId="0" applyFont="1" applyBorder="1" applyAlignment="1">
      <alignment vertical="center" wrapText="1"/>
    </xf>
    <xf numFmtId="0" fontId="4" fillId="0" borderId="4" xfId="0" applyFont="1" applyBorder="1" applyAlignment="1">
      <alignment vertical="center" wrapText="1"/>
    </xf>
    <xf numFmtId="0" fontId="4" fillId="0" borderId="1" xfId="0" applyFont="1" applyBorder="1" applyAlignment="1"/>
    <xf numFmtId="0" fontId="4" fillId="0" borderId="2" xfId="0" applyFont="1" applyBorder="1" applyAlignment="1">
      <alignment vertical="center"/>
    </xf>
    <xf numFmtId="0" fontId="4" fillId="0" borderId="4" xfId="0" applyFont="1" applyBorder="1" applyAlignment="1">
      <alignment vertical="center"/>
    </xf>
    <xf numFmtId="0" fontId="15" fillId="4" borderId="1" xfId="0" applyFont="1" applyFill="1" applyBorder="1" applyAlignment="1">
      <alignment horizontal="center" vertical="center"/>
    </xf>
    <xf numFmtId="0" fontId="15" fillId="4" borderId="0" xfId="0" applyFont="1" applyFill="1" applyBorder="1" applyAlignment="1">
      <alignment horizontal="center" vertical="center"/>
    </xf>
    <xf numFmtId="0" fontId="15" fillId="4" borderId="9" xfId="0" applyFont="1" applyFill="1" applyBorder="1" applyAlignment="1">
      <alignment horizontal="center" vertical="center"/>
    </xf>
    <xf numFmtId="0" fontId="15" fillId="4" borderId="4" xfId="0" applyFont="1" applyFill="1" applyBorder="1" applyAlignment="1">
      <alignment horizontal="center" vertical="center"/>
    </xf>
    <xf numFmtId="0" fontId="16" fillId="4" borderId="9" xfId="0" applyFont="1" applyFill="1" applyBorder="1" applyAlignment="1">
      <alignment horizontal="center" vertical="center"/>
    </xf>
    <xf numFmtId="0" fontId="16" fillId="4" borderId="1" xfId="0" applyFont="1" applyFill="1" applyBorder="1" applyAlignment="1">
      <alignment horizontal="center" vertical="center"/>
    </xf>
    <xf numFmtId="0" fontId="15" fillId="4" borderId="0" xfId="0" applyFont="1" applyFill="1"/>
    <xf numFmtId="0" fontId="16" fillId="4" borderId="1" xfId="0" applyFont="1" applyFill="1" applyBorder="1" applyAlignment="1">
      <alignment horizontal="center"/>
    </xf>
    <xf numFmtId="0" fontId="15" fillId="4" borderId="1" xfId="0" applyFont="1" applyFill="1" applyBorder="1"/>
    <xf numFmtId="0" fontId="15" fillId="4" borderId="0" xfId="0" applyFont="1" applyFill="1" applyBorder="1"/>
    <xf numFmtId="0" fontId="4" fillId="0" borderId="34" xfId="0" applyFont="1" applyBorder="1" applyAlignment="1">
      <alignment horizontal="center" vertical="center" wrapText="1" shrinkToFit="1"/>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0" borderId="12" xfId="0" applyFont="1" applyBorder="1" applyAlignment="1">
      <alignment horizontal="center" vertical="center"/>
    </xf>
    <xf numFmtId="0" fontId="15" fillId="4" borderId="4" xfId="0" applyFont="1" applyFill="1" applyBorder="1" applyAlignment="1">
      <alignment horizontal="center" vertical="center"/>
    </xf>
    <xf numFmtId="0" fontId="15" fillId="4" borderId="5" xfId="0" applyFont="1" applyFill="1" applyBorder="1" applyAlignment="1">
      <alignment horizontal="center" vertical="center" wrapText="1"/>
    </xf>
    <xf numFmtId="0" fontId="0" fillId="3" borderId="1" xfId="0" applyFont="1" applyFill="1" applyBorder="1" applyAlignment="1">
      <alignment horizontal="left"/>
    </xf>
    <xf numFmtId="0" fontId="0" fillId="5" borderId="0" xfId="0" applyFill="1"/>
    <xf numFmtId="0" fontId="16" fillId="4" borderId="2" xfId="0" applyFont="1" applyFill="1" applyBorder="1" applyAlignment="1">
      <alignment horizontal="center"/>
    </xf>
    <xf numFmtId="0" fontId="8" fillId="3" borderId="2" xfId="0" applyFont="1" applyFill="1" applyBorder="1" applyAlignment="1">
      <alignment horizontal="left"/>
    </xf>
    <xf numFmtId="0" fontId="0" fillId="0" borderId="0" xfId="0" applyFill="1"/>
    <xf numFmtId="0" fontId="0" fillId="2" borderId="29" xfId="0" applyFill="1" applyBorder="1" applyAlignment="1">
      <alignment horizontal="center"/>
    </xf>
    <xf numFmtId="0" fontId="10" fillId="2" borderId="30" xfId="0" applyFont="1" applyFill="1" applyBorder="1" applyAlignment="1">
      <alignment wrapText="1" shrinkToFit="1"/>
    </xf>
    <xf numFmtId="0" fontId="10" fillId="2" borderId="21" xfId="0" applyFont="1" applyFill="1" applyBorder="1" applyAlignment="1">
      <alignment horizontal="center" wrapText="1" shrinkToFit="1"/>
    </xf>
    <xf numFmtId="0" fontId="10" fillId="2" borderId="0" xfId="0" applyFont="1" applyFill="1" applyBorder="1" applyAlignment="1">
      <alignment wrapText="1" shrinkToFit="1"/>
    </xf>
    <xf numFmtId="0" fontId="0" fillId="2" borderId="21" xfId="0" applyFill="1" applyBorder="1" applyAlignment="1">
      <alignment horizontal="center"/>
    </xf>
    <xf numFmtId="0" fontId="0" fillId="2" borderId="0" xfId="0" applyFill="1" applyBorder="1"/>
    <xf numFmtId="0" fontId="10" fillId="2" borderId="31" xfId="0" applyFont="1" applyFill="1" applyBorder="1" applyAlignment="1">
      <alignment horizontal="center" wrapText="1" shrinkToFit="1"/>
    </xf>
    <xf numFmtId="0" fontId="10" fillId="2" borderId="32" xfId="0" applyFont="1" applyFill="1" applyBorder="1" applyAlignment="1">
      <alignment wrapText="1" shrinkToFit="1"/>
    </xf>
    <xf numFmtId="49" fontId="6" fillId="2" borderId="19" xfId="0" applyNumberFormat="1" applyFont="1" applyFill="1" applyBorder="1" applyAlignment="1">
      <alignment horizontal="center" vertical="top" shrinkToFit="1"/>
    </xf>
    <xf numFmtId="49" fontId="6" fillId="2" borderId="19" xfId="0" applyNumberFormat="1" applyFont="1" applyFill="1" applyBorder="1" applyAlignment="1">
      <alignment horizontal="center" vertical="center"/>
    </xf>
    <xf numFmtId="49" fontId="6" fillId="2" borderId="21" xfId="0" applyNumberFormat="1" applyFont="1" applyFill="1" applyBorder="1" applyAlignment="1">
      <alignment horizontal="center" vertical="top" shrinkToFit="1"/>
    </xf>
    <xf numFmtId="49" fontId="9" fillId="2" borderId="0" xfId="0" applyNumberFormat="1" applyFont="1" applyFill="1" applyBorder="1" applyAlignment="1">
      <alignment horizontal="left" vertical="top"/>
    </xf>
    <xf numFmtId="49" fontId="6" fillId="2" borderId="21" xfId="0" applyNumberFormat="1" applyFont="1" applyFill="1" applyBorder="1" applyAlignment="1">
      <alignment horizontal="center" vertical="center"/>
    </xf>
    <xf numFmtId="49" fontId="6" fillId="2" borderId="21" xfId="0" quotePrefix="1" applyNumberFormat="1" applyFont="1" applyFill="1" applyBorder="1" applyAlignment="1">
      <alignment horizontal="center" shrinkToFit="1"/>
    </xf>
    <xf numFmtId="49" fontId="6" fillId="2" borderId="0" xfId="0" applyNumberFormat="1" applyFont="1" applyFill="1" applyBorder="1" applyAlignment="1">
      <alignment horizontal="left" shrinkToFit="1"/>
    </xf>
    <xf numFmtId="49" fontId="6" fillId="2" borderId="19" xfId="0" quotePrefix="1" applyNumberFormat="1" applyFont="1" applyFill="1" applyBorder="1" applyAlignment="1">
      <alignment horizontal="center" vertical="top"/>
    </xf>
    <xf numFmtId="49" fontId="18" fillId="2" borderId="21" xfId="0" applyNumberFormat="1" applyFont="1" applyFill="1" applyBorder="1" applyAlignment="1">
      <alignment horizontal="left" vertical="center"/>
    </xf>
    <xf numFmtId="49" fontId="8" fillId="2" borderId="31" xfId="0" applyNumberFormat="1" applyFont="1" applyFill="1" applyBorder="1" applyAlignment="1">
      <alignment horizontal="center" vertical="top" wrapText="1"/>
    </xf>
    <xf numFmtId="49" fontId="6" fillId="2" borderId="8" xfId="0" applyNumberFormat="1" applyFont="1" applyFill="1" applyBorder="1" applyAlignment="1">
      <alignment horizontal="left" vertical="top"/>
    </xf>
    <xf numFmtId="49" fontId="6" fillId="2" borderId="0" xfId="0" applyNumberFormat="1" applyFont="1" applyFill="1" applyBorder="1" applyAlignment="1">
      <alignment horizontal="left" vertical="top"/>
    </xf>
    <xf numFmtId="49" fontId="17" fillId="2" borderId="22" xfId="0" applyNumberFormat="1" applyFont="1" applyFill="1" applyBorder="1" applyAlignment="1">
      <alignment horizontal="left" vertical="center"/>
    </xf>
    <xf numFmtId="49" fontId="17" fillId="2" borderId="21" xfId="0" applyNumberFormat="1" applyFont="1" applyFill="1" applyBorder="1" applyAlignment="1">
      <alignment horizontal="left"/>
    </xf>
    <xf numFmtId="49" fontId="6" fillId="2" borderId="33" xfId="0" applyNumberFormat="1" applyFont="1" applyFill="1" applyBorder="1" applyAlignment="1">
      <alignment horizontal="center" vertical="top" wrapText="1"/>
    </xf>
    <xf numFmtId="49" fontId="6" fillId="2" borderId="31" xfId="0" applyNumberFormat="1" applyFont="1" applyFill="1" applyBorder="1" applyAlignment="1">
      <alignment vertical="top" wrapText="1" shrinkToFit="1"/>
    </xf>
    <xf numFmtId="0" fontId="15" fillId="4" borderId="0" xfId="0" applyFont="1" applyFill="1" applyAlignment="1">
      <alignment horizontal="center" vertical="center"/>
    </xf>
    <xf numFmtId="0" fontId="22" fillId="2" borderId="1" xfId="0" applyFont="1" applyFill="1" applyBorder="1" applyAlignment="1">
      <alignment horizontal="center" vertical="center"/>
    </xf>
    <xf numFmtId="0" fontId="23" fillId="2" borderId="1" xfId="0" applyFont="1" applyFill="1" applyBorder="1" applyAlignment="1">
      <alignment horizontal="center" vertical="center"/>
    </xf>
    <xf numFmtId="0" fontId="0" fillId="0" borderId="0" xfId="0" applyFont="1" applyBorder="1" applyAlignment="1">
      <alignment horizontal="center" vertical="center"/>
    </xf>
    <xf numFmtId="0" fontId="14" fillId="0" borderId="0" xfId="0" applyFont="1" applyBorder="1" applyAlignment="1">
      <alignment horizontal="center" vertical="center"/>
    </xf>
    <xf numFmtId="0" fontId="2" fillId="0" borderId="6" xfId="0" applyFont="1" applyBorder="1" applyAlignment="1">
      <alignment horizontal="center"/>
    </xf>
    <xf numFmtId="0" fontId="0" fillId="0" borderId="0" xfId="0" applyFont="1" applyBorder="1"/>
    <xf numFmtId="0" fontId="0" fillId="0" borderId="0" xfId="0" applyFont="1" applyBorder="1" applyAlignment="1">
      <alignment horizontal="left"/>
    </xf>
    <xf numFmtId="0" fontId="0" fillId="0" borderId="0" xfId="0" applyFont="1" applyBorder="1" applyAlignment="1">
      <alignment horizontal="left" wrapText="1"/>
    </xf>
    <xf numFmtId="0" fontId="0" fillId="0" borderId="0" xfId="0" applyFont="1" applyBorder="1" applyAlignment="1">
      <alignment wrapText="1"/>
    </xf>
    <xf numFmtId="49" fontId="6" fillId="2" borderId="15" xfId="0" applyNumberFormat="1" applyFont="1" applyFill="1" applyBorder="1" applyAlignment="1">
      <alignment horizontal="center" vertical="top" wrapText="1"/>
    </xf>
    <xf numFmtId="49" fontId="6" fillId="2" borderId="14" xfId="0" applyNumberFormat="1" applyFont="1" applyFill="1" applyBorder="1" applyAlignment="1">
      <alignment horizontal="center" vertical="top" wrapText="1"/>
    </xf>
    <xf numFmtId="49" fontId="6" fillId="2" borderId="16" xfId="0" applyNumberFormat="1" applyFont="1" applyFill="1" applyBorder="1" applyAlignment="1">
      <alignment horizontal="center" vertical="top" wrapText="1"/>
    </xf>
    <xf numFmtId="49" fontId="6" fillId="2" borderId="6" xfId="0" applyNumberFormat="1" applyFont="1" applyFill="1" applyBorder="1" applyAlignment="1">
      <alignment horizontal="center" vertical="top" wrapText="1"/>
    </xf>
    <xf numFmtId="49" fontId="6" fillId="2" borderId="11" xfId="0" applyNumberFormat="1" applyFont="1" applyFill="1" applyBorder="1" applyAlignment="1">
      <alignment horizontal="center" vertical="top" wrapText="1"/>
    </xf>
    <xf numFmtId="49" fontId="6" fillId="2" borderId="18" xfId="0" applyNumberFormat="1" applyFont="1" applyFill="1" applyBorder="1" applyAlignment="1">
      <alignment horizontal="center" vertical="top" wrapText="1"/>
    </xf>
    <xf numFmtId="0" fontId="19" fillId="2" borderId="21" xfId="0" applyFont="1" applyFill="1" applyBorder="1" applyAlignment="1">
      <alignment horizontal="center" shrinkToFit="1"/>
    </xf>
    <xf numFmtId="0" fontId="19" fillId="2" borderId="0" xfId="0" applyFont="1" applyFill="1" applyBorder="1" applyAlignment="1">
      <alignment horizontal="center" shrinkToFit="1"/>
    </xf>
    <xf numFmtId="49" fontId="18" fillId="2" borderId="13" xfId="0" applyNumberFormat="1" applyFont="1" applyFill="1" applyBorder="1" applyAlignment="1">
      <alignment horizontal="left"/>
    </xf>
    <xf numFmtId="49" fontId="18" fillId="2" borderId="14" xfId="0" applyNumberFormat="1" applyFont="1" applyFill="1" applyBorder="1" applyAlignment="1">
      <alignment horizontal="left"/>
    </xf>
    <xf numFmtId="49" fontId="18" fillId="2" borderId="16" xfId="0" applyNumberFormat="1" applyFont="1" applyFill="1" applyBorder="1" applyAlignment="1">
      <alignment horizontal="left"/>
    </xf>
    <xf numFmtId="49" fontId="18" fillId="2" borderId="13" xfId="0" applyNumberFormat="1" applyFont="1" applyFill="1" applyBorder="1" applyAlignment="1">
      <alignment horizontal="left" vertical="center"/>
    </xf>
    <xf numFmtId="49" fontId="18" fillId="2" borderId="16" xfId="0" applyNumberFormat="1" applyFont="1" applyFill="1" applyBorder="1" applyAlignment="1">
      <alignment horizontal="left" vertical="center"/>
    </xf>
    <xf numFmtId="49" fontId="17" fillId="2" borderId="13" xfId="0" applyNumberFormat="1" applyFont="1" applyFill="1" applyBorder="1" applyAlignment="1">
      <alignment horizontal="left" vertical="center" shrinkToFit="1"/>
    </xf>
    <xf numFmtId="49" fontId="17" fillId="2" borderId="14" xfId="0" applyNumberFormat="1" applyFont="1" applyFill="1" applyBorder="1" applyAlignment="1">
      <alignment horizontal="left" vertical="center" shrinkToFit="1"/>
    </xf>
    <xf numFmtId="49" fontId="17" fillId="2" borderId="16" xfId="0" applyNumberFormat="1" applyFont="1" applyFill="1" applyBorder="1" applyAlignment="1">
      <alignment horizontal="left" vertical="center" shrinkToFit="1"/>
    </xf>
    <xf numFmtId="49" fontId="17" fillId="2" borderId="13" xfId="0" applyNumberFormat="1" applyFont="1" applyFill="1" applyBorder="1" applyAlignment="1">
      <alignment horizontal="left" vertical="center"/>
    </xf>
    <xf numFmtId="49" fontId="17" fillId="2" borderId="14" xfId="0" applyNumberFormat="1" applyFont="1" applyFill="1" applyBorder="1" applyAlignment="1">
      <alignment horizontal="left" vertical="center"/>
    </xf>
    <xf numFmtId="49" fontId="17" fillId="2" borderId="16" xfId="0" applyNumberFormat="1" applyFont="1" applyFill="1" applyBorder="1" applyAlignment="1">
      <alignment horizontal="left" vertical="center"/>
    </xf>
    <xf numFmtId="49" fontId="6" fillId="2" borderId="0" xfId="0" applyNumberFormat="1" applyFont="1" applyFill="1" applyBorder="1" applyAlignment="1">
      <alignment horizontal="left" vertical="top"/>
    </xf>
    <xf numFmtId="49" fontId="6" fillId="2" borderId="22" xfId="0" applyNumberFormat="1" applyFont="1" applyFill="1" applyBorder="1" applyAlignment="1">
      <alignment horizontal="left" vertical="top"/>
    </xf>
    <xf numFmtId="0" fontId="6" fillId="2" borderId="13" xfId="0" applyFont="1" applyFill="1" applyBorder="1" applyAlignment="1">
      <alignment horizontal="left" vertical="top" wrapText="1"/>
    </xf>
    <xf numFmtId="0" fontId="6" fillId="2" borderId="14" xfId="0" applyFont="1" applyFill="1" applyBorder="1" applyAlignment="1">
      <alignment horizontal="left" vertical="top" wrapText="1"/>
    </xf>
    <xf numFmtId="0" fontId="6" fillId="2" borderId="17" xfId="0" applyFont="1" applyFill="1" applyBorder="1" applyAlignment="1">
      <alignment horizontal="left" vertical="top" wrapText="1"/>
    </xf>
    <xf numFmtId="0" fontId="6" fillId="2" borderId="11" xfId="0" applyFont="1" applyFill="1" applyBorder="1" applyAlignment="1">
      <alignment horizontal="left" vertical="top" wrapText="1"/>
    </xf>
    <xf numFmtId="0" fontId="6" fillId="2" borderId="17" xfId="0" applyFont="1" applyFill="1" applyBorder="1" applyAlignment="1">
      <alignment horizontal="left" vertical="center" wrapText="1"/>
    </xf>
    <xf numFmtId="0" fontId="6" fillId="2" borderId="11" xfId="0" applyFont="1" applyFill="1" applyBorder="1" applyAlignment="1">
      <alignment horizontal="left" vertical="center" wrapText="1"/>
    </xf>
    <xf numFmtId="49" fontId="6" fillId="2" borderId="19" xfId="0" applyNumberFormat="1" applyFont="1" applyFill="1" applyBorder="1" applyAlignment="1">
      <alignment horizontal="left" vertical="top" shrinkToFit="1"/>
    </xf>
    <xf numFmtId="49" fontId="6" fillId="2" borderId="8" xfId="0" applyNumberFormat="1" applyFont="1" applyFill="1" applyBorder="1" applyAlignment="1">
      <alignment horizontal="left" vertical="top" shrinkToFit="1"/>
    </xf>
    <xf numFmtId="49" fontId="6" fillId="2" borderId="21" xfId="0" applyNumberFormat="1" applyFont="1" applyFill="1" applyBorder="1" applyAlignment="1">
      <alignment horizontal="left" vertical="top" shrinkToFit="1"/>
    </xf>
    <xf numFmtId="49" fontId="6" fillId="2" borderId="0" xfId="0" applyNumberFormat="1" applyFont="1" applyFill="1" applyBorder="1" applyAlignment="1">
      <alignment horizontal="left" vertical="top" shrinkToFit="1"/>
    </xf>
    <xf numFmtId="49" fontId="6" fillId="2" borderId="23" xfId="0" applyNumberFormat="1" applyFont="1" applyFill="1" applyBorder="1" applyAlignment="1">
      <alignment horizontal="left" vertical="top" shrinkToFit="1"/>
    </xf>
    <xf numFmtId="49" fontId="6" fillId="2" borderId="10" xfId="0" applyNumberFormat="1" applyFont="1" applyFill="1" applyBorder="1" applyAlignment="1">
      <alignment horizontal="left" vertical="top" shrinkToFit="1"/>
    </xf>
    <xf numFmtId="49" fontId="6" fillId="2" borderId="6" xfId="0" quotePrefix="1" applyNumberFormat="1" applyFont="1" applyFill="1" applyBorder="1" applyAlignment="1">
      <alignment horizontal="center" vertical="top" wrapText="1"/>
    </xf>
    <xf numFmtId="49" fontId="6" fillId="2" borderId="5" xfId="0" applyNumberFormat="1" applyFont="1" applyFill="1" applyBorder="1" applyAlignment="1">
      <alignment horizontal="center"/>
    </xf>
    <xf numFmtId="49" fontId="6" fillId="2" borderId="0" xfId="0" applyNumberFormat="1" applyFont="1" applyFill="1" applyBorder="1" applyAlignment="1">
      <alignment horizontal="center"/>
    </xf>
    <xf numFmtId="49" fontId="6" fillId="2" borderId="22" xfId="0" applyNumberFormat="1" applyFont="1" applyFill="1" applyBorder="1" applyAlignment="1">
      <alignment horizontal="center"/>
    </xf>
    <xf numFmtId="49" fontId="17" fillId="2" borderId="7" xfId="0" applyNumberFormat="1" applyFont="1" applyFill="1" applyBorder="1" applyAlignment="1">
      <alignment horizontal="center" vertical="top" wrapText="1"/>
    </xf>
    <xf numFmtId="49" fontId="17" fillId="2" borderId="8" xfId="0" applyNumberFormat="1" applyFont="1" applyFill="1" applyBorder="1" applyAlignment="1">
      <alignment horizontal="center" vertical="top" wrapText="1"/>
    </xf>
    <xf numFmtId="49" fontId="17" fillId="2" borderId="20" xfId="0" applyNumberFormat="1" applyFont="1" applyFill="1" applyBorder="1" applyAlignment="1">
      <alignment horizontal="center" vertical="top" wrapText="1"/>
    </xf>
    <xf numFmtId="0" fontId="19" fillId="2" borderId="21" xfId="0" applyFont="1" applyFill="1" applyBorder="1" applyAlignment="1">
      <alignment horizontal="center" wrapText="1" shrinkToFit="1"/>
    </xf>
    <xf numFmtId="0" fontId="19" fillId="2" borderId="0" xfId="0" applyFont="1" applyFill="1" applyBorder="1" applyAlignment="1">
      <alignment horizontal="center" wrapText="1" shrinkToFit="1"/>
    </xf>
    <xf numFmtId="49" fontId="6" fillId="2" borderId="5" xfId="0" applyNumberFormat="1" applyFont="1" applyFill="1" applyBorder="1" applyAlignment="1">
      <alignment horizontal="center" shrinkToFit="1"/>
    </xf>
    <xf numFmtId="49" fontId="6" fillId="2" borderId="0" xfId="0" applyNumberFormat="1" applyFont="1" applyFill="1" applyBorder="1" applyAlignment="1">
      <alignment horizontal="center" shrinkToFit="1"/>
    </xf>
    <xf numFmtId="49" fontId="6" fillId="2" borderId="22" xfId="0" applyNumberFormat="1" applyFont="1" applyFill="1" applyBorder="1" applyAlignment="1">
      <alignment horizontal="center" shrinkToFit="1"/>
    </xf>
    <xf numFmtId="49" fontId="6" fillId="2" borderId="9" xfId="0" applyNumberFormat="1" applyFont="1" applyFill="1" applyBorder="1" applyAlignment="1">
      <alignment horizontal="center"/>
    </xf>
    <xf numFmtId="49" fontId="6" fillId="2" borderId="10" xfId="0" applyNumberFormat="1" applyFont="1" applyFill="1" applyBorder="1" applyAlignment="1">
      <alignment horizontal="center"/>
    </xf>
    <xf numFmtId="49" fontId="6" fillId="2" borderId="24" xfId="0" applyNumberFormat="1" applyFont="1" applyFill="1" applyBorder="1" applyAlignment="1">
      <alignment horizontal="center"/>
    </xf>
    <xf numFmtId="49" fontId="17" fillId="2" borderId="27" xfId="0" applyNumberFormat="1" applyFont="1" applyFill="1" applyBorder="1" applyAlignment="1">
      <alignment horizontal="center" vertical="center"/>
    </xf>
    <xf numFmtId="49" fontId="17" fillId="2" borderId="26" xfId="0" applyNumberFormat="1" applyFont="1" applyFill="1" applyBorder="1" applyAlignment="1">
      <alignment horizontal="center" vertical="center"/>
    </xf>
    <xf numFmtId="49" fontId="17" fillId="2" borderId="28" xfId="0" applyNumberFormat="1" applyFont="1" applyFill="1" applyBorder="1" applyAlignment="1">
      <alignment horizontal="center" vertical="center"/>
    </xf>
    <xf numFmtId="49" fontId="6" fillId="2" borderId="25" xfId="0" applyNumberFormat="1" applyFont="1" applyFill="1" applyBorder="1" applyAlignment="1">
      <alignment horizontal="left" vertical="center" shrinkToFit="1"/>
    </xf>
    <xf numFmtId="49" fontId="6" fillId="2" borderId="26" xfId="0" applyNumberFormat="1" applyFont="1" applyFill="1" applyBorder="1" applyAlignment="1">
      <alignment horizontal="left" vertical="center" shrinkToFit="1"/>
    </xf>
    <xf numFmtId="49" fontId="6" fillId="2" borderId="32" xfId="0" applyNumberFormat="1" applyFont="1" applyFill="1" applyBorder="1" applyAlignment="1">
      <alignment horizontal="center" vertical="top" wrapText="1" shrinkToFit="1"/>
    </xf>
    <xf numFmtId="49" fontId="6" fillId="2" borderId="33" xfId="0" applyNumberFormat="1" applyFont="1" applyFill="1" applyBorder="1" applyAlignment="1">
      <alignment horizontal="center" vertical="top" wrapText="1" shrinkToFit="1"/>
    </xf>
    <xf numFmtId="49" fontId="17" fillId="2" borderId="8" xfId="0" applyNumberFormat="1" applyFont="1" applyFill="1" applyBorder="1" applyAlignment="1">
      <alignment horizontal="center" vertical="center"/>
    </xf>
    <xf numFmtId="49" fontId="17" fillId="2" borderId="20" xfId="0" applyNumberFormat="1" applyFont="1" applyFill="1" applyBorder="1" applyAlignment="1">
      <alignment horizontal="center" vertical="center"/>
    </xf>
    <xf numFmtId="0" fontId="15" fillId="4" borderId="2" xfId="0" applyFont="1" applyFill="1" applyBorder="1" applyAlignment="1">
      <alignment horizontal="center" vertical="center"/>
    </xf>
    <xf numFmtId="0" fontId="15" fillId="4" borderId="4" xfId="0" applyFont="1" applyFill="1" applyBorder="1" applyAlignment="1">
      <alignment horizontal="center" vertical="center"/>
    </xf>
    <xf numFmtId="0" fontId="15" fillId="4" borderId="2"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4" fillId="0" borderId="6"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6" xfId="0" applyFont="1" applyBorder="1" applyAlignment="1">
      <alignment horizontal="center"/>
    </xf>
    <xf numFmtId="0" fontId="4" fillId="0" borderId="11" xfId="0" applyFont="1" applyBorder="1" applyAlignment="1">
      <alignment horizontal="center"/>
    </xf>
    <xf numFmtId="0" fontId="4" fillId="0" borderId="12" xfId="0" applyFont="1" applyBorder="1" applyAlignment="1">
      <alignment horizontal="center"/>
    </xf>
    <xf numFmtId="0" fontId="15" fillId="4" borderId="5" xfId="0" applyFont="1" applyFill="1" applyBorder="1" applyAlignment="1">
      <alignment horizontal="center" vertical="center" wrapText="1"/>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21" fillId="5" borderId="0" xfId="0" applyFont="1" applyFill="1" applyAlignment="1">
      <alignment horizontal="center" vertical="center"/>
    </xf>
    <xf numFmtId="0" fontId="21" fillId="5" borderId="10" xfId="0" applyFont="1" applyFill="1" applyBorder="1" applyAlignment="1">
      <alignment horizontal="center" vertical="center"/>
    </xf>
    <xf numFmtId="0" fontId="0" fillId="6" borderId="8" xfId="0" applyFill="1" applyBorder="1" applyAlignment="1">
      <alignment horizontal="left"/>
    </xf>
    <xf numFmtId="0" fontId="0" fillId="6" borderId="8" xfId="0" applyFill="1" applyBorder="1"/>
    <xf numFmtId="0" fontId="18" fillId="6" borderId="8" xfId="0" applyFont="1" applyFill="1" applyBorder="1" applyAlignment="1">
      <alignment horizontal="center" vertical="center"/>
    </xf>
    <xf numFmtId="0" fontId="18" fillId="6" borderId="34" xfId="0" applyFont="1" applyFill="1" applyBorder="1" applyAlignment="1">
      <alignment horizontal="center" vertical="center"/>
    </xf>
    <xf numFmtId="0" fontId="0" fillId="6" borderId="0" xfId="0" applyFill="1" applyBorder="1" applyAlignment="1">
      <alignment horizontal="center"/>
    </xf>
    <xf numFmtId="0" fontId="0" fillId="6" borderId="0" xfId="0" applyFill="1" applyBorder="1"/>
    <xf numFmtId="0" fontId="18" fillId="6" borderId="0" xfId="0" applyFont="1" applyFill="1" applyBorder="1" applyAlignment="1">
      <alignment horizontal="center" vertical="center"/>
    </xf>
    <xf numFmtId="0" fontId="18" fillId="6" borderId="35" xfId="0" applyFont="1" applyFill="1" applyBorder="1" applyAlignment="1">
      <alignment horizontal="center" vertical="center"/>
    </xf>
    <xf numFmtId="0" fontId="0" fillId="6" borderId="10" xfId="0" applyFill="1" applyBorder="1" applyAlignment="1">
      <alignment horizontal="center"/>
    </xf>
    <xf numFmtId="0" fontId="0" fillId="6" borderId="10" xfId="0" applyFill="1" applyBorder="1"/>
    <xf numFmtId="0" fontId="18" fillId="6" borderId="10" xfId="0" applyFont="1" applyFill="1" applyBorder="1" applyAlignment="1">
      <alignment horizontal="center" vertical="center"/>
    </xf>
    <xf numFmtId="0" fontId="18" fillId="6" borderId="36" xfId="0" applyFont="1" applyFill="1" applyBorder="1" applyAlignment="1">
      <alignment horizontal="center" vertical="center"/>
    </xf>
    <xf numFmtId="0" fontId="0" fillId="6" borderId="0" xfId="0" applyFill="1"/>
    <xf numFmtId="0" fontId="24" fillId="6" borderId="0" xfId="0" applyFont="1" applyFill="1" applyAlignment="1">
      <alignment horizontal="left"/>
    </xf>
    <xf numFmtId="0" fontId="1" fillId="6" borderId="0" xfId="0" applyFont="1" applyFill="1"/>
  </cellXfs>
  <cellStyles count="1">
    <cellStyle name="Normal" xfId="0" builtinId="0"/>
  </cellStyles>
  <dxfs count="0"/>
  <tableStyles count="0" defaultTableStyle="TableStyleMedium2" defaultPivotStyle="PivotStyleLight16"/>
  <colors>
    <mruColors>
      <color rgb="FFFF0000"/>
      <color rgb="FFFF3399"/>
      <color rgb="FFCC3300"/>
      <color rgb="FFFFE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1362075</xdr:colOff>
      <xdr:row>0</xdr:row>
      <xdr:rowOff>142875</xdr:rowOff>
    </xdr:from>
    <xdr:to>
      <xdr:col>1</xdr:col>
      <xdr:colOff>1362075</xdr:colOff>
      <xdr:row>2</xdr:row>
      <xdr:rowOff>186418</xdr:rowOff>
    </xdr:to>
    <xdr:pic>
      <xdr:nvPicPr>
        <xdr:cNvPr id="4" name="Picture 37" descr="logo kemenlhk.png">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33625" y="333375"/>
          <a:ext cx="0" cy="4245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1571623</xdr:colOff>
      <xdr:row>1</xdr:row>
      <xdr:rowOff>226217</xdr:rowOff>
    </xdr:from>
    <xdr:to>
      <xdr:col>1</xdr:col>
      <xdr:colOff>2571748</xdr:colOff>
      <xdr:row>5</xdr:row>
      <xdr:rowOff>186150</xdr:rowOff>
    </xdr:to>
    <xdr:pic>
      <xdr:nvPicPr>
        <xdr:cNvPr id="5" name="Picture 0" descr="gambar logo kementrian lingkungan hidup kehutanan.png">
          <a:extLst>
            <a:ext uri="{FF2B5EF4-FFF2-40B4-BE49-F238E27FC236}">
              <a16:creationId xmlns:a16="http://schemas.microsoft.com/office/drawing/2014/main" xmlns="" id="{00000000-0008-0000-00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36029" y="690561"/>
          <a:ext cx="1000125" cy="10076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1362075</xdr:colOff>
      <xdr:row>12</xdr:row>
      <xdr:rowOff>0</xdr:rowOff>
    </xdr:from>
    <xdr:to>
      <xdr:col>2</xdr:col>
      <xdr:colOff>1362075</xdr:colOff>
      <xdr:row>13</xdr:row>
      <xdr:rowOff>233589</xdr:rowOff>
    </xdr:to>
    <xdr:pic>
      <xdr:nvPicPr>
        <xdr:cNvPr id="2" name="Picture 37" descr="logo kemenlhk.png">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10013" y="2774156"/>
          <a:ext cx="0" cy="4240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288997</xdr:colOff>
      <xdr:row>47</xdr:row>
      <xdr:rowOff>149369</xdr:rowOff>
    </xdr:from>
    <xdr:to>
      <xdr:col>4</xdr:col>
      <xdr:colOff>561140</xdr:colOff>
      <xdr:row>47</xdr:row>
      <xdr:rowOff>462333</xdr:rowOff>
    </xdr:to>
    <xdr:sp macro="" textlink="">
      <xdr:nvSpPr>
        <xdr:cNvPr id="14" name="Flowchart: Off-page Connector 13">
          <a:extLst>
            <a:ext uri="{FF2B5EF4-FFF2-40B4-BE49-F238E27FC236}">
              <a16:creationId xmlns:a16="http://schemas.microsoft.com/office/drawing/2014/main" xmlns="" id="{00000000-0008-0000-0100-00000E000000}"/>
            </a:ext>
          </a:extLst>
        </xdr:cNvPr>
        <xdr:cNvSpPr/>
      </xdr:nvSpPr>
      <xdr:spPr>
        <a:xfrm>
          <a:off x="5861122" y="32581994"/>
          <a:ext cx="272143" cy="312964"/>
        </a:xfrm>
        <a:prstGeom prst="flowChartOffpageConnector">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id-ID" sz="1100"/>
        </a:p>
      </xdr:txBody>
    </xdr:sp>
    <xdr:clientData/>
  </xdr:twoCellAnchor>
  <xdr:twoCellAnchor>
    <xdr:from>
      <xdr:col>4</xdr:col>
      <xdr:colOff>295492</xdr:colOff>
      <xdr:row>61</xdr:row>
      <xdr:rowOff>234878</xdr:rowOff>
    </xdr:from>
    <xdr:to>
      <xdr:col>4</xdr:col>
      <xdr:colOff>567635</xdr:colOff>
      <xdr:row>61</xdr:row>
      <xdr:rowOff>547842</xdr:rowOff>
    </xdr:to>
    <xdr:sp macro="" textlink="">
      <xdr:nvSpPr>
        <xdr:cNvPr id="16" name="Flowchart: Off-page Connector 15">
          <a:extLst>
            <a:ext uri="{FF2B5EF4-FFF2-40B4-BE49-F238E27FC236}">
              <a16:creationId xmlns:a16="http://schemas.microsoft.com/office/drawing/2014/main" xmlns="" id="{00000000-0008-0000-0100-000010000000}"/>
            </a:ext>
          </a:extLst>
        </xdr:cNvPr>
        <xdr:cNvSpPr/>
      </xdr:nvSpPr>
      <xdr:spPr>
        <a:xfrm>
          <a:off x="5248492" y="44526128"/>
          <a:ext cx="272143" cy="312964"/>
        </a:xfrm>
        <a:prstGeom prst="flowChartOffpageConnector">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id-ID" sz="1100"/>
        </a:p>
      </xdr:txBody>
    </xdr:sp>
    <xdr:clientData/>
  </xdr:twoCellAnchor>
  <xdr:twoCellAnchor>
    <xdr:from>
      <xdr:col>4</xdr:col>
      <xdr:colOff>310428</xdr:colOff>
      <xdr:row>66</xdr:row>
      <xdr:rowOff>174049</xdr:rowOff>
    </xdr:from>
    <xdr:to>
      <xdr:col>4</xdr:col>
      <xdr:colOff>582571</xdr:colOff>
      <xdr:row>66</xdr:row>
      <xdr:rowOff>487013</xdr:rowOff>
    </xdr:to>
    <xdr:sp macro="" textlink="">
      <xdr:nvSpPr>
        <xdr:cNvPr id="17" name="Flowchart: Off-page Connector 16">
          <a:extLst>
            <a:ext uri="{FF2B5EF4-FFF2-40B4-BE49-F238E27FC236}">
              <a16:creationId xmlns:a16="http://schemas.microsoft.com/office/drawing/2014/main" xmlns="" id="{00000000-0008-0000-0100-000011000000}"/>
            </a:ext>
          </a:extLst>
        </xdr:cNvPr>
        <xdr:cNvSpPr/>
      </xdr:nvSpPr>
      <xdr:spPr>
        <a:xfrm>
          <a:off x="5263428" y="46513174"/>
          <a:ext cx="272143" cy="312964"/>
        </a:xfrm>
        <a:prstGeom prst="flowChartOffpageConnector">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id-ID" sz="1100"/>
        </a:p>
      </xdr:txBody>
    </xdr:sp>
    <xdr:clientData/>
  </xdr:twoCellAnchor>
  <xdr:twoCellAnchor>
    <xdr:from>
      <xdr:col>4</xdr:col>
      <xdr:colOff>294409</xdr:colOff>
      <xdr:row>74</xdr:row>
      <xdr:rowOff>172099</xdr:rowOff>
    </xdr:from>
    <xdr:to>
      <xdr:col>4</xdr:col>
      <xdr:colOff>566552</xdr:colOff>
      <xdr:row>74</xdr:row>
      <xdr:rowOff>485063</xdr:rowOff>
    </xdr:to>
    <xdr:sp macro="" textlink="">
      <xdr:nvSpPr>
        <xdr:cNvPr id="18" name="Flowchart: Off-page Connector 17">
          <a:extLst>
            <a:ext uri="{FF2B5EF4-FFF2-40B4-BE49-F238E27FC236}">
              <a16:creationId xmlns:a16="http://schemas.microsoft.com/office/drawing/2014/main" xmlns="" id="{00000000-0008-0000-0100-000012000000}"/>
            </a:ext>
          </a:extLst>
        </xdr:cNvPr>
        <xdr:cNvSpPr/>
      </xdr:nvSpPr>
      <xdr:spPr>
        <a:xfrm>
          <a:off x="5247409" y="56893474"/>
          <a:ext cx="272143" cy="312964"/>
        </a:xfrm>
        <a:prstGeom prst="flowChartOffpageConnector">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id-ID" sz="1100"/>
        </a:p>
      </xdr:txBody>
    </xdr:sp>
    <xdr:clientData/>
  </xdr:twoCellAnchor>
  <xdr:twoCellAnchor>
    <xdr:from>
      <xdr:col>4</xdr:col>
      <xdr:colOff>307398</xdr:colOff>
      <xdr:row>80</xdr:row>
      <xdr:rowOff>250031</xdr:rowOff>
    </xdr:from>
    <xdr:to>
      <xdr:col>4</xdr:col>
      <xdr:colOff>579541</xdr:colOff>
      <xdr:row>80</xdr:row>
      <xdr:rowOff>562995</xdr:rowOff>
    </xdr:to>
    <xdr:sp macro="" textlink="">
      <xdr:nvSpPr>
        <xdr:cNvPr id="19" name="Flowchart: Off-page Connector 18">
          <a:extLst>
            <a:ext uri="{FF2B5EF4-FFF2-40B4-BE49-F238E27FC236}">
              <a16:creationId xmlns:a16="http://schemas.microsoft.com/office/drawing/2014/main" xmlns="" id="{00000000-0008-0000-0100-000013000000}"/>
            </a:ext>
          </a:extLst>
        </xdr:cNvPr>
        <xdr:cNvSpPr/>
      </xdr:nvSpPr>
      <xdr:spPr>
        <a:xfrm>
          <a:off x="5260398" y="59114531"/>
          <a:ext cx="272143" cy="312964"/>
        </a:xfrm>
        <a:prstGeom prst="flowChartOffpageConnector">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id-ID" sz="1100"/>
        </a:p>
      </xdr:txBody>
    </xdr:sp>
    <xdr:clientData/>
  </xdr:twoCellAnchor>
  <xdr:twoCellAnchor>
    <xdr:from>
      <xdr:col>4</xdr:col>
      <xdr:colOff>247867</xdr:colOff>
      <xdr:row>88</xdr:row>
      <xdr:rowOff>190500</xdr:rowOff>
    </xdr:from>
    <xdr:to>
      <xdr:col>4</xdr:col>
      <xdr:colOff>520010</xdr:colOff>
      <xdr:row>88</xdr:row>
      <xdr:rowOff>503464</xdr:rowOff>
    </xdr:to>
    <xdr:sp macro="" textlink="">
      <xdr:nvSpPr>
        <xdr:cNvPr id="21" name="Flowchart: Off-page Connector 20">
          <a:extLst>
            <a:ext uri="{FF2B5EF4-FFF2-40B4-BE49-F238E27FC236}">
              <a16:creationId xmlns:a16="http://schemas.microsoft.com/office/drawing/2014/main" xmlns="" id="{00000000-0008-0000-0100-000015000000}"/>
            </a:ext>
          </a:extLst>
        </xdr:cNvPr>
        <xdr:cNvSpPr/>
      </xdr:nvSpPr>
      <xdr:spPr>
        <a:xfrm>
          <a:off x="5200867" y="69437250"/>
          <a:ext cx="272143" cy="312964"/>
        </a:xfrm>
        <a:prstGeom prst="flowChartOffpageConnector">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id-ID" sz="1100"/>
        </a:p>
      </xdr:txBody>
    </xdr:sp>
    <xdr:clientData/>
  </xdr:twoCellAnchor>
  <xdr:twoCellAnchor>
    <xdr:from>
      <xdr:col>4</xdr:col>
      <xdr:colOff>295492</xdr:colOff>
      <xdr:row>93</xdr:row>
      <xdr:rowOff>142875</xdr:rowOff>
    </xdr:from>
    <xdr:to>
      <xdr:col>4</xdr:col>
      <xdr:colOff>567635</xdr:colOff>
      <xdr:row>93</xdr:row>
      <xdr:rowOff>455839</xdr:rowOff>
    </xdr:to>
    <xdr:sp macro="" textlink="">
      <xdr:nvSpPr>
        <xdr:cNvPr id="22" name="Flowchart: Off-page Connector 21">
          <a:extLst>
            <a:ext uri="{FF2B5EF4-FFF2-40B4-BE49-F238E27FC236}">
              <a16:creationId xmlns:a16="http://schemas.microsoft.com/office/drawing/2014/main" xmlns="" id="{00000000-0008-0000-0100-000016000000}"/>
            </a:ext>
          </a:extLst>
        </xdr:cNvPr>
        <xdr:cNvSpPr/>
      </xdr:nvSpPr>
      <xdr:spPr>
        <a:xfrm>
          <a:off x="5248492" y="71342250"/>
          <a:ext cx="272143" cy="312964"/>
        </a:xfrm>
        <a:prstGeom prst="flowChartOffpageConnector">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id-ID" sz="1100"/>
        </a:p>
      </xdr:txBody>
    </xdr:sp>
    <xdr:clientData/>
  </xdr:twoCellAnchor>
  <xdr:twoCellAnchor>
    <xdr:from>
      <xdr:col>4</xdr:col>
      <xdr:colOff>247867</xdr:colOff>
      <xdr:row>101</xdr:row>
      <xdr:rowOff>142875</xdr:rowOff>
    </xdr:from>
    <xdr:to>
      <xdr:col>4</xdr:col>
      <xdr:colOff>520010</xdr:colOff>
      <xdr:row>101</xdr:row>
      <xdr:rowOff>455839</xdr:rowOff>
    </xdr:to>
    <xdr:sp macro="" textlink="">
      <xdr:nvSpPr>
        <xdr:cNvPr id="23" name="Flowchart: Off-page Connector 22">
          <a:extLst>
            <a:ext uri="{FF2B5EF4-FFF2-40B4-BE49-F238E27FC236}">
              <a16:creationId xmlns:a16="http://schemas.microsoft.com/office/drawing/2014/main" xmlns="" id="{00000000-0008-0000-0100-000017000000}"/>
            </a:ext>
          </a:extLst>
        </xdr:cNvPr>
        <xdr:cNvSpPr/>
      </xdr:nvSpPr>
      <xdr:spPr>
        <a:xfrm>
          <a:off x="5200867" y="81676875"/>
          <a:ext cx="272143" cy="312964"/>
        </a:xfrm>
        <a:prstGeom prst="flowChartOffpageConnector">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id-ID" sz="1100"/>
        </a:p>
      </xdr:txBody>
    </xdr:sp>
    <xdr:clientData/>
  </xdr:twoCellAnchor>
  <xdr:twoCellAnchor>
    <xdr:from>
      <xdr:col>4</xdr:col>
      <xdr:colOff>247867</xdr:colOff>
      <xdr:row>107</xdr:row>
      <xdr:rowOff>190500</xdr:rowOff>
    </xdr:from>
    <xdr:to>
      <xdr:col>4</xdr:col>
      <xdr:colOff>520010</xdr:colOff>
      <xdr:row>107</xdr:row>
      <xdr:rowOff>503464</xdr:rowOff>
    </xdr:to>
    <xdr:sp macro="" textlink="">
      <xdr:nvSpPr>
        <xdr:cNvPr id="24" name="Flowchart: Off-page Connector 23">
          <a:extLst>
            <a:ext uri="{FF2B5EF4-FFF2-40B4-BE49-F238E27FC236}">
              <a16:creationId xmlns:a16="http://schemas.microsoft.com/office/drawing/2014/main" xmlns="" id="{00000000-0008-0000-0100-000018000000}"/>
            </a:ext>
          </a:extLst>
        </xdr:cNvPr>
        <xdr:cNvSpPr/>
      </xdr:nvSpPr>
      <xdr:spPr>
        <a:xfrm>
          <a:off x="5200867" y="83772375"/>
          <a:ext cx="272143" cy="312964"/>
        </a:xfrm>
        <a:prstGeom prst="flowChartOffpageConnector">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id-ID" sz="1100"/>
        </a:p>
      </xdr:txBody>
    </xdr:sp>
    <xdr:clientData/>
  </xdr:twoCellAnchor>
  <xdr:twoCellAnchor>
    <xdr:from>
      <xdr:col>4</xdr:col>
      <xdr:colOff>259773</xdr:colOff>
      <xdr:row>115</xdr:row>
      <xdr:rowOff>190500</xdr:rowOff>
    </xdr:from>
    <xdr:to>
      <xdr:col>4</xdr:col>
      <xdr:colOff>531916</xdr:colOff>
      <xdr:row>115</xdr:row>
      <xdr:rowOff>503464</xdr:rowOff>
    </xdr:to>
    <xdr:sp macro="" textlink="">
      <xdr:nvSpPr>
        <xdr:cNvPr id="25" name="Flowchart: Off-page Connector 24">
          <a:extLst>
            <a:ext uri="{FF2B5EF4-FFF2-40B4-BE49-F238E27FC236}">
              <a16:creationId xmlns:a16="http://schemas.microsoft.com/office/drawing/2014/main" xmlns="" id="{00000000-0008-0000-0100-000019000000}"/>
            </a:ext>
          </a:extLst>
        </xdr:cNvPr>
        <xdr:cNvSpPr/>
      </xdr:nvSpPr>
      <xdr:spPr>
        <a:xfrm>
          <a:off x="3855461" y="79128938"/>
          <a:ext cx="272143" cy="312964"/>
        </a:xfrm>
        <a:prstGeom prst="flowChartOffpageConnector">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id-ID" sz="1100"/>
        </a:p>
      </xdr:txBody>
    </xdr:sp>
    <xdr:clientData/>
  </xdr:twoCellAnchor>
  <xdr:twoCellAnchor>
    <xdr:from>
      <xdr:col>4</xdr:col>
      <xdr:colOff>259773</xdr:colOff>
      <xdr:row>120</xdr:row>
      <xdr:rowOff>190500</xdr:rowOff>
    </xdr:from>
    <xdr:to>
      <xdr:col>4</xdr:col>
      <xdr:colOff>531916</xdr:colOff>
      <xdr:row>120</xdr:row>
      <xdr:rowOff>503464</xdr:rowOff>
    </xdr:to>
    <xdr:sp macro="" textlink="">
      <xdr:nvSpPr>
        <xdr:cNvPr id="26" name="Flowchart: Off-page Connector 25">
          <a:extLst>
            <a:ext uri="{FF2B5EF4-FFF2-40B4-BE49-F238E27FC236}">
              <a16:creationId xmlns:a16="http://schemas.microsoft.com/office/drawing/2014/main" xmlns="" id="{00000000-0008-0000-0100-00001A000000}"/>
            </a:ext>
          </a:extLst>
        </xdr:cNvPr>
        <xdr:cNvSpPr/>
      </xdr:nvSpPr>
      <xdr:spPr>
        <a:xfrm>
          <a:off x="3855461" y="80724375"/>
          <a:ext cx="272143" cy="312964"/>
        </a:xfrm>
        <a:prstGeom prst="flowChartOffpageConnector">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id-ID" sz="1100"/>
        </a:p>
      </xdr:txBody>
    </xdr:sp>
    <xdr:clientData/>
  </xdr:twoCellAnchor>
  <xdr:twoCellAnchor>
    <xdr:from>
      <xdr:col>4</xdr:col>
      <xdr:colOff>259773</xdr:colOff>
      <xdr:row>128</xdr:row>
      <xdr:rowOff>190500</xdr:rowOff>
    </xdr:from>
    <xdr:to>
      <xdr:col>4</xdr:col>
      <xdr:colOff>531916</xdr:colOff>
      <xdr:row>128</xdr:row>
      <xdr:rowOff>503464</xdr:rowOff>
    </xdr:to>
    <xdr:sp macro="" textlink="">
      <xdr:nvSpPr>
        <xdr:cNvPr id="27" name="Flowchart: Off-page Connector 26">
          <a:extLst>
            <a:ext uri="{FF2B5EF4-FFF2-40B4-BE49-F238E27FC236}">
              <a16:creationId xmlns:a16="http://schemas.microsoft.com/office/drawing/2014/main" xmlns="" id="{00000000-0008-0000-0100-00001B000000}"/>
            </a:ext>
          </a:extLst>
        </xdr:cNvPr>
        <xdr:cNvSpPr/>
      </xdr:nvSpPr>
      <xdr:spPr>
        <a:xfrm>
          <a:off x="3855461" y="91082813"/>
          <a:ext cx="272143" cy="312964"/>
        </a:xfrm>
        <a:prstGeom prst="flowChartOffpageConnector">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id-ID" sz="1100"/>
        </a:p>
      </xdr:txBody>
    </xdr:sp>
    <xdr:clientData/>
  </xdr:twoCellAnchor>
  <xdr:twoCellAnchor>
    <xdr:from>
      <xdr:col>4</xdr:col>
      <xdr:colOff>259773</xdr:colOff>
      <xdr:row>133</xdr:row>
      <xdr:rowOff>190500</xdr:rowOff>
    </xdr:from>
    <xdr:to>
      <xdr:col>4</xdr:col>
      <xdr:colOff>531916</xdr:colOff>
      <xdr:row>133</xdr:row>
      <xdr:rowOff>503464</xdr:rowOff>
    </xdr:to>
    <xdr:sp macro="" textlink="">
      <xdr:nvSpPr>
        <xdr:cNvPr id="28" name="Flowchart: Off-page Connector 27">
          <a:extLst>
            <a:ext uri="{FF2B5EF4-FFF2-40B4-BE49-F238E27FC236}">
              <a16:creationId xmlns:a16="http://schemas.microsoft.com/office/drawing/2014/main" xmlns="" id="{00000000-0008-0000-0100-00001C000000}"/>
            </a:ext>
          </a:extLst>
        </xdr:cNvPr>
        <xdr:cNvSpPr/>
      </xdr:nvSpPr>
      <xdr:spPr>
        <a:xfrm>
          <a:off x="3831648" y="93424375"/>
          <a:ext cx="272143" cy="312964"/>
        </a:xfrm>
        <a:prstGeom prst="flowChartOffpageConnector">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id-ID" sz="1100"/>
        </a:p>
      </xdr:txBody>
    </xdr:sp>
    <xdr:clientData/>
  </xdr:twoCellAnchor>
  <xdr:twoCellAnchor>
    <xdr:from>
      <xdr:col>4</xdr:col>
      <xdr:colOff>259773</xdr:colOff>
      <xdr:row>141</xdr:row>
      <xdr:rowOff>190500</xdr:rowOff>
    </xdr:from>
    <xdr:to>
      <xdr:col>4</xdr:col>
      <xdr:colOff>531916</xdr:colOff>
      <xdr:row>141</xdr:row>
      <xdr:rowOff>503464</xdr:rowOff>
    </xdr:to>
    <xdr:sp macro="" textlink="">
      <xdr:nvSpPr>
        <xdr:cNvPr id="29" name="Flowchart: Off-page Connector 28">
          <a:extLst>
            <a:ext uri="{FF2B5EF4-FFF2-40B4-BE49-F238E27FC236}">
              <a16:creationId xmlns:a16="http://schemas.microsoft.com/office/drawing/2014/main" xmlns="" id="{00000000-0008-0000-0100-00001D000000}"/>
            </a:ext>
          </a:extLst>
        </xdr:cNvPr>
        <xdr:cNvSpPr/>
      </xdr:nvSpPr>
      <xdr:spPr>
        <a:xfrm>
          <a:off x="3831648" y="103901875"/>
          <a:ext cx="272143" cy="312964"/>
        </a:xfrm>
        <a:prstGeom prst="flowChartOffpageConnector">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id-ID" sz="1100"/>
        </a:p>
      </xdr:txBody>
    </xdr:sp>
    <xdr:clientData/>
  </xdr:twoCellAnchor>
  <xdr:twoCellAnchor>
    <xdr:from>
      <xdr:col>4</xdr:col>
      <xdr:colOff>259773</xdr:colOff>
      <xdr:row>146</xdr:row>
      <xdr:rowOff>190500</xdr:rowOff>
    </xdr:from>
    <xdr:to>
      <xdr:col>4</xdr:col>
      <xdr:colOff>531916</xdr:colOff>
      <xdr:row>146</xdr:row>
      <xdr:rowOff>503464</xdr:rowOff>
    </xdr:to>
    <xdr:sp macro="" textlink="">
      <xdr:nvSpPr>
        <xdr:cNvPr id="30" name="Flowchart: Off-page Connector 29">
          <a:extLst>
            <a:ext uri="{FF2B5EF4-FFF2-40B4-BE49-F238E27FC236}">
              <a16:creationId xmlns:a16="http://schemas.microsoft.com/office/drawing/2014/main" xmlns="" id="{00000000-0008-0000-0100-00001E000000}"/>
            </a:ext>
          </a:extLst>
        </xdr:cNvPr>
        <xdr:cNvSpPr/>
      </xdr:nvSpPr>
      <xdr:spPr>
        <a:xfrm>
          <a:off x="3855461" y="104703563"/>
          <a:ext cx="272143" cy="312964"/>
        </a:xfrm>
        <a:prstGeom prst="flowChartOffpageConnector">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id-ID" sz="1100"/>
        </a:p>
      </xdr:txBody>
    </xdr:sp>
    <xdr:clientData/>
  </xdr:twoCellAnchor>
  <xdr:twoCellAnchor>
    <xdr:from>
      <xdr:col>4</xdr:col>
      <xdr:colOff>259773</xdr:colOff>
      <xdr:row>154</xdr:row>
      <xdr:rowOff>190500</xdr:rowOff>
    </xdr:from>
    <xdr:to>
      <xdr:col>4</xdr:col>
      <xdr:colOff>531916</xdr:colOff>
      <xdr:row>154</xdr:row>
      <xdr:rowOff>503464</xdr:rowOff>
    </xdr:to>
    <xdr:sp macro="" textlink="">
      <xdr:nvSpPr>
        <xdr:cNvPr id="31" name="Flowchart: Off-page Connector 30">
          <a:extLst>
            <a:ext uri="{FF2B5EF4-FFF2-40B4-BE49-F238E27FC236}">
              <a16:creationId xmlns:a16="http://schemas.microsoft.com/office/drawing/2014/main" xmlns="" id="{00000000-0008-0000-0100-00001F000000}"/>
            </a:ext>
          </a:extLst>
        </xdr:cNvPr>
        <xdr:cNvSpPr/>
      </xdr:nvSpPr>
      <xdr:spPr>
        <a:xfrm>
          <a:off x="3855461" y="115062000"/>
          <a:ext cx="272143" cy="312964"/>
        </a:xfrm>
        <a:prstGeom prst="flowChartOffpageConnector">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id-ID" sz="1100"/>
        </a:p>
      </xdr:txBody>
    </xdr:sp>
    <xdr:clientData/>
  </xdr:twoCellAnchor>
  <xdr:twoCellAnchor>
    <xdr:from>
      <xdr:col>4</xdr:col>
      <xdr:colOff>259773</xdr:colOff>
      <xdr:row>159</xdr:row>
      <xdr:rowOff>190500</xdr:rowOff>
    </xdr:from>
    <xdr:to>
      <xdr:col>4</xdr:col>
      <xdr:colOff>531916</xdr:colOff>
      <xdr:row>159</xdr:row>
      <xdr:rowOff>503464</xdr:rowOff>
    </xdr:to>
    <xdr:sp macro="" textlink="">
      <xdr:nvSpPr>
        <xdr:cNvPr id="32" name="Flowchart: Off-page Connector 31">
          <a:extLst>
            <a:ext uri="{FF2B5EF4-FFF2-40B4-BE49-F238E27FC236}">
              <a16:creationId xmlns:a16="http://schemas.microsoft.com/office/drawing/2014/main" xmlns="" id="{00000000-0008-0000-0100-000020000000}"/>
            </a:ext>
          </a:extLst>
        </xdr:cNvPr>
        <xdr:cNvSpPr/>
      </xdr:nvSpPr>
      <xdr:spPr>
        <a:xfrm>
          <a:off x="3815773" y="117697250"/>
          <a:ext cx="272143" cy="312964"/>
        </a:xfrm>
        <a:prstGeom prst="flowChartOffpageConnector">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id-ID" sz="1100"/>
        </a:p>
      </xdr:txBody>
    </xdr:sp>
    <xdr:clientData/>
  </xdr:twoCellAnchor>
  <xdr:twoCellAnchor>
    <xdr:from>
      <xdr:col>4</xdr:col>
      <xdr:colOff>259773</xdr:colOff>
      <xdr:row>167</xdr:row>
      <xdr:rowOff>190500</xdr:rowOff>
    </xdr:from>
    <xdr:to>
      <xdr:col>4</xdr:col>
      <xdr:colOff>531916</xdr:colOff>
      <xdr:row>167</xdr:row>
      <xdr:rowOff>503464</xdr:rowOff>
    </xdr:to>
    <xdr:sp macro="" textlink="">
      <xdr:nvSpPr>
        <xdr:cNvPr id="33" name="Flowchart: Off-page Connector 32">
          <a:extLst>
            <a:ext uri="{FF2B5EF4-FFF2-40B4-BE49-F238E27FC236}">
              <a16:creationId xmlns:a16="http://schemas.microsoft.com/office/drawing/2014/main" xmlns="" id="{00000000-0008-0000-0100-000021000000}"/>
            </a:ext>
          </a:extLst>
        </xdr:cNvPr>
        <xdr:cNvSpPr/>
      </xdr:nvSpPr>
      <xdr:spPr>
        <a:xfrm>
          <a:off x="3815773" y="128174750"/>
          <a:ext cx="272143" cy="312964"/>
        </a:xfrm>
        <a:prstGeom prst="flowChartOffpageConnector">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id-ID" sz="1100"/>
        </a:p>
      </xdr:txBody>
    </xdr:sp>
    <xdr:clientData/>
  </xdr:twoCellAnchor>
  <xdr:twoCellAnchor>
    <xdr:from>
      <xdr:col>4</xdr:col>
      <xdr:colOff>259773</xdr:colOff>
      <xdr:row>172</xdr:row>
      <xdr:rowOff>190500</xdr:rowOff>
    </xdr:from>
    <xdr:to>
      <xdr:col>4</xdr:col>
      <xdr:colOff>531916</xdr:colOff>
      <xdr:row>172</xdr:row>
      <xdr:rowOff>503464</xdr:rowOff>
    </xdr:to>
    <xdr:sp macro="" textlink="">
      <xdr:nvSpPr>
        <xdr:cNvPr id="34" name="Flowchart: Off-page Connector 33">
          <a:extLst>
            <a:ext uri="{FF2B5EF4-FFF2-40B4-BE49-F238E27FC236}">
              <a16:creationId xmlns:a16="http://schemas.microsoft.com/office/drawing/2014/main" xmlns="" id="{00000000-0008-0000-0100-000022000000}"/>
            </a:ext>
          </a:extLst>
        </xdr:cNvPr>
        <xdr:cNvSpPr/>
      </xdr:nvSpPr>
      <xdr:spPr>
        <a:xfrm>
          <a:off x="3815773" y="129825750"/>
          <a:ext cx="272143" cy="312964"/>
        </a:xfrm>
        <a:prstGeom prst="flowChartOffpageConnector">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id-ID" sz="1100"/>
        </a:p>
      </xdr:txBody>
    </xdr:sp>
    <xdr:clientData/>
  </xdr:twoCellAnchor>
  <xdr:twoCellAnchor>
    <xdr:from>
      <xdr:col>4</xdr:col>
      <xdr:colOff>259773</xdr:colOff>
      <xdr:row>180</xdr:row>
      <xdr:rowOff>190500</xdr:rowOff>
    </xdr:from>
    <xdr:to>
      <xdr:col>4</xdr:col>
      <xdr:colOff>531916</xdr:colOff>
      <xdr:row>180</xdr:row>
      <xdr:rowOff>503464</xdr:rowOff>
    </xdr:to>
    <xdr:sp macro="" textlink="">
      <xdr:nvSpPr>
        <xdr:cNvPr id="35" name="Flowchart: Off-page Connector 34">
          <a:extLst>
            <a:ext uri="{FF2B5EF4-FFF2-40B4-BE49-F238E27FC236}">
              <a16:creationId xmlns:a16="http://schemas.microsoft.com/office/drawing/2014/main" xmlns="" id="{00000000-0008-0000-0100-000023000000}"/>
            </a:ext>
          </a:extLst>
        </xdr:cNvPr>
        <xdr:cNvSpPr/>
      </xdr:nvSpPr>
      <xdr:spPr>
        <a:xfrm>
          <a:off x="3815773" y="140303250"/>
          <a:ext cx="272143" cy="312964"/>
        </a:xfrm>
        <a:prstGeom prst="flowChartOffpageConnector">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id-ID" sz="1100"/>
        </a:p>
      </xdr:txBody>
    </xdr:sp>
    <xdr:clientData/>
  </xdr:twoCellAnchor>
  <xdr:twoCellAnchor>
    <xdr:from>
      <xdr:col>4</xdr:col>
      <xdr:colOff>259773</xdr:colOff>
      <xdr:row>185</xdr:row>
      <xdr:rowOff>190500</xdr:rowOff>
    </xdr:from>
    <xdr:to>
      <xdr:col>4</xdr:col>
      <xdr:colOff>531916</xdr:colOff>
      <xdr:row>185</xdr:row>
      <xdr:rowOff>503464</xdr:rowOff>
    </xdr:to>
    <xdr:sp macro="" textlink="">
      <xdr:nvSpPr>
        <xdr:cNvPr id="36" name="Flowchart: Off-page Connector 35">
          <a:extLst>
            <a:ext uri="{FF2B5EF4-FFF2-40B4-BE49-F238E27FC236}">
              <a16:creationId xmlns:a16="http://schemas.microsoft.com/office/drawing/2014/main" xmlns="" id="{00000000-0008-0000-0100-000024000000}"/>
            </a:ext>
          </a:extLst>
        </xdr:cNvPr>
        <xdr:cNvSpPr/>
      </xdr:nvSpPr>
      <xdr:spPr>
        <a:xfrm>
          <a:off x="3855461" y="140708063"/>
          <a:ext cx="272143" cy="312964"/>
        </a:xfrm>
        <a:prstGeom prst="flowChartOffpageConnector">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id-ID" sz="1100"/>
        </a:p>
      </xdr:txBody>
    </xdr:sp>
    <xdr:clientData/>
  </xdr:twoCellAnchor>
  <xdr:twoCellAnchor>
    <xdr:from>
      <xdr:col>4</xdr:col>
      <xdr:colOff>259773</xdr:colOff>
      <xdr:row>193</xdr:row>
      <xdr:rowOff>190500</xdr:rowOff>
    </xdr:from>
    <xdr:to>
      <xdr:col>4</xdr:col>
      <xdr:colOff>531916</xdr:colOff>
      <xdr:row>193</xdr:row>
      <xdr:rowOff>503464</xdr:rowOff>
    </xdr:to>
    <xdr:sp macro="" textlink="">
      <xdr:nvSpPr>
        <xdr:cNvPr id="37" name="Flowchart: Off-page Connector 36">
          <a:extLst>
            <a:ext uri="{FF2B5EF4-FFF2-40B4-BE49-F238E27FC236}">
              <a16:creationId xmlns:a16="http://schemas.microsoft.com/office/drawing/2014/main" xmlns="" id="{00000000-0008-0000-0100-000025000000}"/>
            </a:ext>
          </a:extLst>
        </xdr:cNvPr>
        <xdr:cNvSpPr/>
      </xdr:nvSpPr>
      <xdr:spPr>
        <a:xfrm>
          <a:off x="3855461" y="151066500"/>
          <a:ext cx="272143" cy="312964"/>
        </a:xfrm>
        <a:prstGeom prst="flowChartOffpageConnector">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id-ID" sz="1100"/>
        </a:p>
      </xdr:txBody>
    </xdr:sp>
    <xdr:clientData/>
  </xdr:twoCellAnchor>
  <xdr:twoCellAnchor>
    <xdr:from>
      <xdr:col>6</xdr:col>
      <xdr:colOff>381001</xdr:colOff>
      <xdr:row>21</xdr:row>
      <xdr:rowOff>119062</xdr:rowOff>
    </xdr:from>
    <xdr:to>
      <xdr:col>6</xdr:col>
      <xdr:colOff>653144</xdr:colOff>
      <xdr:row>21</xdr:row>
      <xdr:rowOff>432026</xdr:rowOff>
    </xdr:to>
    <xdr:sp macro="" textlink="">
      <xdr:nvSpPr>
        <xdr:cNvPr id="118" name="Flowchart: Off-page Connector 117">
          <a:extLst>
            <a:ext uri="{FF2B5EF4-FFF2-40B4-BE49-F238E27FC236}">
              <a16:creationId xmlns:a16="http://schemas.microsoft.com/office/drawing/2014/main" xmlns="" id="{00000000-0008-0000-0100-000076000000}"/>
            </a:ext>
          </a:extLst>
        </xdr:cNvPr>
        <xdr:cNvSpPr/>
      </xdr:nvSpPr>
      <xdr:spPr>
        <a:xfrm>
          <a:off x="5548314" y="8929687"/>
          <a:ext cx="272143" cy="312964"/>
        </a:xfrm>
        <a:prstGeom prst="flowChartOffpageConnector">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id-ID" sz="1100"/>
        </a:p>
      </xdr:txBody>
    </xdr:sp>
    <xdr:clientData/>
  </xdr:twoCellAnchor>
  <xdr:twoCellAnchor>
    <xdr:from>
      <xdr:col>6</xdr:col>
      <xdr:colOff>357187</xdr:colOff>
      <xdr:row>26</xdr:row>
      <xdr:rowOff>226219</xdr:rowOff>
    </xdr:from>
    <xdr:to>
      <xdr:col>6</xdr:col>
      <xdr:colOff>629330</xdr:colOff>
      <xdr:row>26</xdr:row>
      <xdr:rowOff>539183</xdr:rowOff>
    </xdr:to>
    <xdr:sp macro="" textlink="">
      <xdr:nvSpPr>
        <xdr:cNvPr id="120" name="Flowchart: Off-page Connector 119">
          <a:extLst>
            <a:ext uri="{FF2B5EF4-FFF2-40B4-BE49-F238E27FC236}">
              <a16:creationId xmlns:a16="http://schemas.microsoft.com/office/drawing/2014/main" xmlns="" id="{00000000-0008-0000-0100-000078000000}"/>
            </a:ext>
          </a:extLst>
        </xdr:cNvPr>
        <xdr:cNvSpPr/>
      </xdr:nvSpPr>
      <xdr:spPr>
        <a:xfrm>
          <a:off x="5524500" y="11275219"/>
          <a:ext cx="272143" cy="312964"/>
        </a:xfrm>
        <a:prstGeom prst="flowChartOffpageConnector">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id-ID" sz="1100"/>
        </a:p>
      </xdr:txBody>
    </xdr:sp>
    <xdr:clientData/>
  </xdr:twoCellAnchor>
  <xdr:twoCellAnchor>
    <xdr:from>
      <xdr:col>4</xdr:col>
      <xdr:colOff>357187</xdr:colOff>
      <xdr:row>34</xdr:row>
      <xdr:rowOff>154782</xdr:rowOff>
    </xdr:from>
    <xdr:to>
      <xdr:col>4</xdr:col>
      <xdr:colOff>629330</xdr:colOff>
      <xdr:row>34</xdr:row>
      <xdr:rowOff>467746</xdr:rowOff>
    </xdr:to>
    <xdr:sp macro="" textlink="">
      <xdr:nvSpPr>
        <xdr:cNvPr id="122" name="Flowchart: Off-page Connector 121">
          <a:extLst>
            <a:ext uri="{FF2B5EF4-FFF2-40B4-BE49-F238E27FC236}">
              <a16:creationId xmlns:a16="http://schemas.microsoft.com/office/drawing/2014/main" xmlns="" id="{00000000-0008-0000-0100-00007A000000}"/>
            </a:ext>
          </a:extLst>
        </xdr:cNvPr>
        <xdr:cNvSpPr/>
      </xdr:nvSpPr>
      <xdr:spPr>
        <a:xfrm>
          <a:off x="5929312" y="21919407"/>
          <a:ext cx="272143" cy="312964"/>
        </a:xfrm>
        <a:prstGeom prst="flowChartOffpageConnector">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id-ID" sz="1100"/>
        </a:p>
      </xdr:txBody>
    </xdr:sp>
    <xdr:clientData/>
  </xdr:twoCellAnchor>
  <xdr:twoCellAnchor>
    <xdr:from>
      <xdr:col>4</xdr:col>
      <xdr:colOff>381000</xdr:colOff>
      <xdr:row>39</xdr:row>
      <xdr:rowOff>154782</xdr:rowOff>
    </xdr:from>
    <xdr:to>
      <xdr:col>4</xdr:col>
      <xdr:colOff>653143</xdr:colOff>
      <xdr:row>39</xdr:row>
      <xdr:rowOff>467746</xdr:rowOff>
    </xdr:to>
    <xdr:sp macro="" textlink="">
      <xdr:nvSpPr>
        <xdr:cNvPr id="124" name="Flowchart: Off-page Connector 123">
          <a:extLst>
            <a:ext uri="{FF2B5EF4-FFF2-40B4-BE49-F238E27FC236}">
              <a16:creationId xmlns:a16="http://schemas.microsoft.com/office/drawing/2014/main" xmlns="" id="{00000000-0008-0000-0100-00007C000000}"/>
            </a:ext>
          </a:extLst>
        </xdr:cNvPr>
        <xdr:cNvSpPr/>
      </xdr:nvSpPr>
      <xdr:spPr>
        <a:xfrm>
          <a:off x="5953125" y="23967282"/>
          <a:ext cx="272143" cy="312964"/>
        </a:xfrm>
        <a:prstGeom prst="flowChartOffpageConnector">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id-ID" sz="1100"/>
        </a:p>
      </xdr:txBody>
    </xdr:sp>
    <xdr:clientData/>
  </xdr:twoCellAnchor>
  <xdr:oneCellAnchor>
    <xdr:from>
      <xdr:col>2</xdr:col>
      <xdr:colOff>1362075</xdr:colOff>
      <xdr:row>23</xdr:row>
      <xdr:rowOff>0</xdr:rowOff>
    </xdr:from>
    <xdr:ext cx="0" cy="424089"/>
    <xdr:pic>
      <xdr:nvPicPr>
        <xdr:cNvPr id="38" name="Picture 37" descr="logo kemenlhk.png">
          <a:extLst>
            <a:ext uri="{FF2B5EF4-FFF2-40B4-BE49-F238E27FC236}">
              <a16:creationId xmlns:a16="http://schemas.microsoft.com/office/drawing/2014/main" xmlns="" id="{00000000-0008-0000-0100-00002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28950" y="2774156"/>
          <a:ext cx="0" cy="4240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1362075</xdr:colOff>
      <xdr:row>36</xdr:row>
      <xdr:rowOff>0</xdr:rowOff>
    </xdr:from>
    <xdr:ext cx="0" cy="424089"/>
    <xdr:pic>
      <xdr:nvPicPr>
        <xdr:cNvPr id="39" name="Picture 37" descr="logo kemenlhk.png">
          <a:extLst>
            <a:ext uri="{FF2B5EF4-FFF2-40B4-BE49-F238E27FC236}">
              <a16:creationId xmlns:a16="http://schemas.microsoft.com/office/drawing/2014/main" xmlns="" id="{00000000-0008-0000-0100-00002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28950" y="2774156"/>
          <a:ext cx="0" cy="4240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1362075</xdr:colOff>
      <xdr:row>51</xdr:row>
      <xdr:rowOff>0</xdr:rowOff>
    </xdr:from>
    <xdr:ext cx="0" cy="424089"/>
    <xdr:pic>
      <xdr:nvPicPr>
        <xdr:cNvPr id="40" name="Picture 37" descr="logo kemenlhk.png">
          <a:extLst>
            <a:ext uri="{FF2B5EF4-FFF2-40B4-BE49-F238E27FC236}">
              <a16:creationId xmlns:a16="http://schemas.microsoft.com/office/drawing/2014/main" xmlns="" id="{00000000-0008-0000-0100-00002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28950" y="2774156"/>
          <a:ext cx="0" cy="4240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1362075</xdr:colOff>
      <xdr:row>63</xdr:row>
      <xdr:rowOff>0</xdr:rowOff>
    </xdr:from>
    <xdr:ext cx="0" cy="424089"/>
    <xdr:pic>
      <xdr:nvPicPr>
        <xdr:cNvPr id="41" name="Picture 37" descr="logo kemenlhk.png">
          <a:extLst>
            <a:ext uri="{FF2B5EF4-FFF2-40B4-BE49-F238E27FC236}">
              <a16:creationId xmlns:a16="http://schemas.microsoft.com/office/drawing/2014/main" xmlns="" id="{00000000-0008-0000-0100-00002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28950" y="2774156"/>
          <a:ext cx="0" cy="4240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1362075</xdr:colOff>
      <xdr:row>77</xdr:row>
      <xdr:rowOff>0</xdr:rowOff>
    </xdr:from>
    <xdr:ext cx="0" cy="424089"/>
    <xdr:pic>
      <xdr:nvPicPr>
        <xdr:cNvPr id="42" name="Picture 37" descr="logo kemenlhk.png">
          <a:extLst>
            <a:ext uri="{FF2B5EF4-FFF2-40B4-BE49-F238E27FC236}">
              <a16:creationId xmlns:a16="http://schemas.microsoft.com/office/drawing/2014/main" xmlns="" id="{00000000-0008-0000-0100-00002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28950" y="2774156"/>
          <a:ext cx="0" cy="4240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1362075</xdr:colOff>
      <xdr:row>90</xdr:row>
      <xdr:rowOff>0</xdr:rowOff>
    </xdr:from>
    <xdr:ext cx="0" cy="424089"/>
    <xdr:pic>
      <xdr:nvPicPr>
        <xdr:cNvPr id="43" name="Picture 37" descr="logo kemenlhk.png">
          <a:extLst>
            <a:ext uri="{FF2B5EF4-FFF2-40B4-BE49-F238E27FC236}">
              <a16:creationId xmlns:a16="http://schemas.microsoft.com/office/drawing/2014/main" xmlns="" id="{00000000-0008-0000-0100-00002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28950" y="2774156"/>
          <a:ext cx="0" cy="4240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1362075</xdr:colOff>
      <xdr:row>104</xdr:row>
      <xdr:rowOff>0</xdr:rowOff>
    </xdr:from>
    <xdr:ext cx="0" cy="424089"/>
    <xdr:pic>
      <xdr:nvPicPr>
        <xdr:cNvPr id="44" name="Picture 37" descr="logo kemenlhk.png">
          <a:extLst>
            <a:ext uri="{FF2B5EF4-FFF2-40B4-BE49-F238E27FC236}">
              <a16:creationId xmlns:a16="http://schemas.microsoft.com/office/drawing/2014/main" xmlns="" id="{00000000-0008-0000-0100-00002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28950" y="2774156"/>
          <a:ext cx="0" cy="4240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1362075</xdr:colOff>
      <xdr:row>117</xdr:row>
      <xdr:rowOff>0</xdr:rowOff>
    </xdr:from>
    <xdr:ext cx="0" cy="424089"/>
    <xdr:pic>
      <xdr:nvPicPr>
        <xdr:cNvPr id="45" name="Picture 37" descr="logo kemenlhk.png">
          <a:extLst>
            <a:ext uri="{FF2B5EF4-FFF2-40B4-BE49-F238E27FC236}">
              <a16:creationId xmlns:a16="http://schemas.microsoft.com/office/drawing/2014/main" xmlns="" id="{00000000-0008-0000-0100-00002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28950" y="2774156"/>
          <a:ext cx="0" cy="4240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1362075</xdr:colOff>
      <xdr:row>130</xdr:row>
      <xdr:rowOff>0</xdr:rowOff>
    </xdr:from>
    <xdr:ext cx="0" cy="424089"/>
    <xdr:pic>
      <xdr:nvPicPr>
        <xdr:cNvPr id="46" name="Picture 37" descr="logo kemenlhk.png">
          <a:extLst>
            <a:ext uri="{FF2B5EF4-FFF2-40B4-BE49-F238E27FC236}">
              <a16:creationId xmlns:a16="http://schemas.microsoft.com/office/drawing/2014/main" xmlns="" id="{00000000-0008-0000-0100-00002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28950" y="2774156"/>
          <a:ext cx="0" cy="4240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1362075</xdr:colOff>
      <xdr:row>143</xdr:row>
      <xdr:rowOff>0</xdr:rowOff>
    </xdr:from>
    <xdr:ext cx="0" cy="424089"/>
    <xdr:pic>
      <xdr:nvPicPr>
        <xdr:cNvPr id="47" name="Picture 37" descr="logo kemenlhk.png">
          <a:extLst>
            <a:ext uri="{FF2B5EF4-FFF2-40B4-BE49-F238E27FC236}">
              <a16:creationId xmlns:a16="http://schemas.microsoft.com/office/drawing/2014/main" xmlns="" id="{00000000-0008-0000-0100-00002F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28950" y="2774156"/>
          <a:ext cx="0" cy="4240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1362075</xdr:colOff>
      <xdr:row>156</xdr:row>
      <xdr:rowOff>0</xdr:rowOff>
    </xdr:from>
    <xdr:ext cx="0" cy="424089"/>
    <xdr:pic>
      <xdr:nvPicPr>
        <xdr:cNvPr id="48" name="Picture 37" descr="logo kemenlhk.png">
          <a:extLst>
            <a:ext uri="{FF2B5EF4-FFF2-40B4-BE49-F238E27FC236}">
              <a16:creationId xmlns:a16="http://schemas.microsoft.com/office/drawing/2014/main" xmlns="" id="{00000000-0008-0000-0100-000030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28950" y="2774156"/>
          <a:ext cx="0" cy="4240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1362075</xdr:colOff>
      <xdr:row>169</xdr:row>
      <xdr:rowOff>0</xdr:rowOff>
    </xdr:from>
    <xdr:ext cx="0" cy="424089"/>
    <xdr:pic>
      <xdr:nvPicPr>
        <xdr:cNvPr id="49" name="Picture 37" descr="logo kemenlhk.png">
          <a:extLst>
            <a:ext uri="{FF2B5EF4-FFF2-40B4-BE49-F238E27FC236}">
              <a16:creationId xmlns:a16="http://schemas.microsoft.com/office/drawing/2014/main" xmlns="" id="{00000000-0008-0000-0100-00003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28950" y="2774156"/>
          <a:ext cx="0" cy="4240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1362075</xdr:colOff>
      <xdr:row>182</xdr:row>
      <xdr:rowOff>0</xdr:rowOff>
    </xdr:from>
    <xdr:ext cx="0" cy="424089"/>
    <xdr:pic>
      <xdr:nvPicPr>
        <xdr:cNvPr id="50" name="Picture 37" descr="logo kemenlhk.png">
          <a:extLst>
            <a:ext uri="{FF2B5EF4-FFF2-40B4-BE49-F238E27FC236}">
              <a16:creationId xmlns:a16="http://schemas.microsoft.com/office/drawing/2014/main" xmlns="" id="{00000000-0008-0000-0100-00003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28950" y="2774156"/>
          <a:ext cx="0" cy="4240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1362075</xdr:colOff>
      <xdr:row>63</xdr:row>
      <xdr:rowOff>0</xdr:rowOff>
    </xdr:from>
    <xdr:ext cx="0" cy="424089"/>
    <xdr:pic>
      <xdr:nvPicPr>
        <xdr:cNvPr id="51" name="Picture 37" descr="logo kemenlhk.png">
          <a:extLst>
            <a:ext uri="{FF2B5EF4-FFF2-40B4-BE49-F238E27FC236}">
              <a16:creationId xmlns:a16="http://schemas.microsoft.com/office/drawing/2014/main" xmlns="" id="{00000000-0008-0000-0100-00003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28950" y="34635281"/>
          <a:ext cx="0" cy="4240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1362075</xdr:colOff>
      <xdr:row>23</xdr:row>
      <xdr:rowOff>0</xdr:rowOff>
    </xdr:from>
    <xdr:ext cx="0" cy="424089"/>
    <xdr:pic>
      <xdr:nvPicPr>
        <xdr:cNvPr id="52" name="Picture 37" descr="logo kemenlhk.png">
          <a:extLst>
            <a:ext uri="{FF2B5EF4-FFF2-40B4-BE49-F238E27FC236}">
              <a16:creationId xmlns:a16="http://schemas.microsoft.com/office/drawing/2014/main" xmlns="" id="{00000000-0008-0000-0100-00003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28950" y="2774156"/>
          <a:ext cx="0" cy="4240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1362075</xdr:colOff>
      <xdr:row>36</xdr:row>
      <xdr:rowOff>0</xdr:rowOff>
    </xdr:from>
    <xdr:ext cx="0" cy="424089"/>
    <xdr:pic>
      <xdr:nvPicPr>
        <xdr:cNvPr id="54" name="Picture 37" descr="logo kemenlhk.png">
          <a:extLst>
            <a:ext uri="{FF2B5EF4-FFF2-40B4-BE49-F238E27FC236}">
              <a16:creationId xmlns:a16="http://schemas.microsoft.com/office/drawing/2014/main" xmlns="" id="{00000000-0008-0000-0100-00003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28950" y="2774156"/>
          <a:ext cx="0" cy="4240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1362075</xdr:colOff>
      <xdr:row>51</xdr:row>
      <xdr:rowOff>0</xdr:rowOff>
    </xdr:from>
    <xdr:ext cx="0" cy="424089"/>
    <xdr:pic>
      <xdr:nvPicPr>
        <xdr:cNvPr id="55" name="Picture 37" descr="logo kemenlhk.png">
          <a:extLst>
            <a:ext uri="{FF2B5EF4-FFF2-40B4-BE49-F238E27FC236}">
              <a16:creationId xmlns:a16="http://schemas.microsoft.com/office/drawing/2014/main" xmlns="" id="{00000000-0008-0000-0100-00003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28950" y="2774156"/>
          <a:ext cx="0" cy="4240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1362075</xdr:colOff>
      <xdr:row>63</xdr:row>
      <xdr:rowOff>0</xdr:rowOff>
    </xdr:from>
    <xdr:ext cx="0" cy="424089"/>
    <xdr:pic>
      <xdr:nvPicPr>
        <xdr:cNvPr id="56" name="Picture 37" descr="logo kemenlhk.png">
          <a:extLst>
            <a:ext uri="{FF2B5EF4-FFF2-40B4-BE49-F238E27FC236}">
              <a16:creationId xmlns:a16="http://schemas.microsoft.com/office/drawing/2014/main" xmlns="" id="{00000000-0008-0000-0100-00003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28950" y="2774156"/>
          <a:ext cx="0" cy="4240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1362075</xdr:colOff>
      <xdr:row>77</xdr:row>
      <xdr:rowOff>0</xdr:rowOff>
    </xdr:from>
    <xdr:ext cx="0" cy="424089"/>
    <xdr:pic>
      <xdr:nvPicPr>
        <xdr:cNvPr id="57" name="Picture 37" descr="logo kemenlhk.png">
          <a:extLst>
            <a:ext uri="{FF2B5EF4-FFF2-40B4-BE49-F238E27FC236}">
              <a16:creationId xmlns:a16="http://schemas.microsoft.com/office/drawing/2014/main" xmlns="" id="{00000000-0008-0000-0100-00003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28950" y="2774156"/>
          <a:ext cx="0" cy="4240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1362075</xdr:colOff>
      <xdr:row>90</xdr:row>
      <xdr:rowOff>0</xdr:rowOff>
    </xdr:from>
    <xdr:ext cx="0" cy="424089"/>
    <xdr:pic>
      <xdr:nvPicPr>
        <xdr:cNvPr id="58" name="Picture 37" descr="logo kemenlhk.png">
          <a:extLst>
            <a:ext uri="{FF2B5EF4-FFF2-40B4-BE49-F238E27FC236}">
              <a16:creationId xmlns:a16="http://schemas.microsoft.com/office/drawing/2014/main" xmlns="" id="{00000000-0008-0000-0100-00003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28950" y="2774156"/>
          <a:ext cx="0" cy="4240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1362075</xdr:colOff>
      <xdr:row>104</xdr:row>
      <xdr:rowOff>0</xdr:rowOff>
    </xdr:from>
    <xdr:ext cx="0" cy="424089"/>
    <xdr:pic>
      <xdr:nvPicPr>
        <xdr:cNvPr id="59" name="Picture 37" descr="logo kemenlhk.png">
          <a:extLst>
            <a:ext uri="{FF2B5EF4-FFF2-40B4-BE49-F238E27FC236}">
              <a16:creationId xmlns:a16="http://schemas.microsoft.com/office/drawing/2014/main" xmlns="" id="{00000000-0008-0000-0100-00003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28950" y="2774156"/>
          <a:ext cx="0" cy="4240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1362075</xdr:colOff>
      <xdr:row>117</xdr:row>
      <xdr:rowOff>0</xdr:rowOff>
    </xdr:from>
    <xdr:ext cx="0" cy="424089"/>
    <xdr:pic>
      <xdr:nvPicPr>
        <xdr:cNvPr id="60" name="Picture 37" descr="logo kemenlhk.png">
          <a:extLst>
            <a:ext uri="{FF2B5EF4-FFF2-40B4-BE49-F238E27FC236}">
              <a16:creationId xmlns:a16="http://schemas.microsoft.com/office/drawing/2014/main" xmlns="" id="{00000000-0008-0000-0100-00003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28950" y="2774156"/>
          <a:ext cx="0" cy="4240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1362075</xdr:colOff>
      <xdr:row>130</xdr:row>
      <xdr:rowOff>0</xdr:rowOff>
    </xdr:from>
    <xdr:ext cx="0" cy="424089"/>
    <xdr:pic>
      <xdr:nvPicPr>
        <xdr:cNvPr id="61" name="Picture 37" descr="logo kemenlhk.png">
          <a:extLst>
            <a:ext uri="{FF2B5EF4-FFF2-40B4-BE49-F238E27FC236}">
              <a16:creationId xmlns:a16="http://schemas.microsoft.com/office/drawing/2014/main" xmlns="" id="{00000000-0008-0000-0100-00003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28950" y="2774156"/>
          <a:ext cx="0" cy="4240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1362075</xdr:colOff>
      <xdr:row>143</xdr:row>
      <xdr:rowOff>0</xdr:rowOff>
    </xdr:from>
    <xdr:ext cx="0" cy="424089"/>
    <xdr:pic>
      <xdr:nvPicPr>
        <xdr:cNvPr id="62" name="Picture 37" descr="logo kemenlhk.png">
          <a:extLst>
            <a:ext uri="{FF2B5EF4-FFF2-40B4-BE49-F238E27FC236}">
              <a16:creationId xmlns:a16="http://schemas.microsoft.com/office/drawing/2014/main" xmlns="" id="{00000000-0008-0000-0100-00003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28950" y="2774156"/>
          <a:ext cx="0" cy="4240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1362075</xdr:colOff>
      <xdr:row>156</xdr:row>
      <xdr:rowOff>0</xdr:rowOff>
    </xdr:from>
    <xdr:ext cx="0" cy="424089"/>
    <xdr:pic>
      <xdr:nvPicPr>
        <xdr:cNvPr id="63" name="Picture 37" descr="logo kemenlhk.png">
          <a:extLst>
            <a:ext uri="{FF2B5EF4-FFF2-40B4-BE49-F238E27FC236}">
              <a16:creationId xmlns:a16="http://schemas.microsoft.com/office/drawing/2014/main" xmlns="" id="{00000000-0008-0000-0100-00003F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28950" y="2774156"/>
          <a:ext cx="0" cy="4240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1362075</xdr:colOff>
      <xdr:row>169</xdr:row>
      <xdr:rowOff>0</xdr:rowOff>
    </xdr:from>
    <xdr:ext cx="0" cy="424089"/>
    <xdr:pic>
      <xdr:nvPicPr>
        <xdr:cNvPr id="64" name="Picture 37" descr="logo kemenlhk.png">
          <a:extLst>
            <a:ext uri="{FF2B5EF4-FFF2-40B4-BE49-F238E27FC236}">
              <a16:creationId xmlns:a16="http://schemas.microsoft.com/office/drawing/2014/main" xmlns="" id="{00000000-0008-0000-0100-000040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28950" y="2774156"/>
          <a:ext cx="0" cy="4240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1362075</xdr:colOff>
      <xdr:row>182</xdr:row>
      <xdr:rowOff>0</xdr:rowOff>
    </xdr:from>
    <xdr:ext cx="0" cy="424089"/>
    <xdr:pic>
      <xdr:nvPicPr>
        <xdr:cNvPr id="65" name="Picture 37" descr="logo kemenlhk.png">
          <a:extLst>
            <a:ext uri="{FF2B5EF4-FFF2-40B4-BE49-F238E27FC236}">
              <a16:creationId xmlns:a16="http://schemas.microsoft.com/office/drawing/2014/main" xmlns="" id="{00000000-0008-0000-0100-00004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28950" y="2774156"/>
          <a:ext cx="0" cy="4240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4</xdr:col>
      <xdr:colOff>393772</xdr:colOff>
      <xdr:row>53</xdr:row>
      <xdr:rowOff>230331</xdr:rowOff>
    </xdr:from>
    <xdr:to>
      <xdr:col>4</xdr:col>
      <xdr:colOff>665915</xdr:colOff>
      <xdr:row>53</xdr:row>
      <xdr:rowOff>543295</xdr:rowOff>
    </xdr:to>
    <xdr:sp macro="" textlink="">
      <xdr:nvSpPr>
        <xdr:cNvPr id="66" name="Flowchart: Off-page Connector 65">
          <a:extLst>
            <a:ext uri="{FF2B5EF4-FFF2-40B4-BE49-F238E27FC236}">
              <a16:creationId xmlns:a16="http://schemas.microsoft.com/office/drawing/2014/main" xmlns="" id="{00000000-0008-0000-0100-000042000000}"/>
            </a:ext>
          </a:extLst>
        </xdr:cNvPr>
        <xdr:cNvSpPr/>
      </xdr:nvSpPr>
      <xdr:spPr>
        <a:xfrm>
          <a:off x="5965897" y="34901331"/>
          <a:ext cx="272143" cy="312964"/>
        </a:xfrm>
        <a:prstGeom prst="flowChartOffpageConnector">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id-ID" sz="1100"/>
        </a:p>
      </xdr:txBody>
    </xdr:sp>
    <xdr:clientData/>
  </xdr:twoCellAnchor>
  <xdr:twoCellAnchor>
    <xdr:from>
      <xdr:col>4</xdr:col>
      <xdr:colOff>149679</xdr:colOff>
      <xdr:row>14</xdr:row>
      <xdr:rowOff>462643</xdr:rowOff>
    </xdr:from>
    <xdr:to>
      <xdr:col>4</xdr:col>
      <xdr:colOff>789215</xdr:colOff>
      <xdr:row>14</xdr:row>
      <xdr:rowOff>775608</xdr:rowOff>
    </xdr:to>
    <xdr:sp macro="" textlink="">
      <xdr:nvSpPr>
        <xdr:cNvPr id="3" name="Flowchart: Terminator 2">
          <a:extLst>
            <a:ext uri="{FF2B5EF4-FFF2-40B4-BE49-F238E27FC236}">
              <a16:creationId xmlns:a16="http://schemas.microsoft.com/office/drawing/2014/main" xmlns="" id="{00000000-0008-0000-0100-000003000000}"/>
            </a:ext>
          </a:extLst>
        </xdr:cNvPr>
        <xdr:cNvSpPr/>
      </xdr:nvSpPr>
      <xdr:spPr>
        <a:xfrm>
          <a:off x="5102679" y="3687536"/>
          <a:ext cx="639536" cy="312965"/>
        </a:xfrm>
        <a:prstGeom prst="flowChartTerminator">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id-ID"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EH48"/>
  <sheetViews>
    <sheetView tabSelected="1" zoomScale="70" zoomScaleNormal="70" workbookViewId="0">
      <selection activeCell="B35" sqref="B35"/>
    </sheetView>
  </sheetViews>
  <sheetFormatPr defaultRowHeight="15"/>
  <cols>
    <col min="1" max="1" width="5.42578125" style="4" customWidth="1"/>
    <col min="2" max="2" width="65.85546875" customWidth="1"/>
    <col min="3" max="3" width="5.42578125" customWidth="1"/>
    <col min="4" max="4" width="30" customWidth="1"/>
    <col min="5" max="5" width="8" customWidth="1"/>
    <col min="6" max="6" width="10.5703125" customWidth="1"/>
    <col min="7" max="7" width="26.42578125" customWidth="1"/>
  </cols>
  <sheetData>
    <row r="1" spans="1:138" ht="21">
      <c r="A1" s="94"/>
      <c r="B1" s="95"/>
      <c r="C1" s="149" t="s">
        <v>25</v>
      </c>
      <c r="D1" s="150"/>
      <c r="E1" s="128"/>
      <c r="F1" s="129"/>
      <c r="G1" s="130"/>
    </row>
    <row r="2" spans="1:138" ht="21">
      <c r="A2" s="96"/>
      <c r="B2" s="97"/>
      <c r="C2" s="151" t="s">
        <v>26</v>
      </c>
      <c r="D2" s="152"/>
      <c r="E2" s="131"/>
      <c r="F2" s="132"/>
      <c r="G2" s="133"/>
    </row>
    <row r="3" spans="1:138" ht="21" customHeight="1">
      <c r="A3" s="96"/>
      <c r="B3" s="97"/>
      <c r="C3" s="151" t="s">
        <v>27</v>
      </c>
      <c r="D3" s="152"/>
      <c r="E3" s="161"/>
      <c r="F3" s="132"/>
      <c r="G3" s="133"/>
    </row>
    <row r="4" spans="1:138" ht="21" customHeight="1">
      <c r="A4" s="96"/>
      <c r="B4" s="97"/>
      <c r="C4" s="151" t="s">
        <v>28</v>
      </c>
      <c r="D4" s="152"/>
      <c r="E4" s="161"/>
      <c r="F4" s="132"/>
      <c r="G4" s="133"/>
    </row>
    <row r="5" spans="1:138" ht="21">
      <c r="A5" s="96"/>
      <c r="B5" s="97"/>
      <c r="C5" s="153" t="s">
        <v>29</v>
      </c>
      <c r="D5" s="154"/>
      <c r="E5" s="131"/>
      <c r="F5" s="132"/>
      <c r="G5" s="133"/>
    </row>
    <row r="6" spans="1:138" ht="21">
      <c r="A6" s="96"/>
      <c r="B6" s="97"/>
      <c r="C6" s="155" t="s">
        <v>30</v>
      </c>
      <c r="D6" s="156"/>
      <c r="E6" s="165" t="s">
        <v>48</v>
      </c>
      <c r="F6" s="166"/>
      <c r="G6" s="167"/>
    </row>
    <row r="7" spans="1:138" ht="18.75">
      <c r="A7" s="168" t="s">
        <v>42</v>
      </c>
      <c r="B7" s="169"/>
      <c r="C7" s="157"/>
      <c r="D7" s="158"/>
      <c r="E7" s="170"/>
      <c r="F7" s="171"/>
      <c r="G7" s="172"/>
    </row>
    <row r="8" spans="1:138" ht="18" customHeight="1">
      <c r="A8" s="98"/>
      <c r="B8" s="99"/>
      <c r="C8" s="157"/>
      <c r="D8" s="158"/>
      <c r="E8" s="170"/>
      <c r="F8" s="171"/>
      <c r="G8" s="172"/>
    </row>
    <row r="9" spans="1:138" ht="18.75">
      <c r="A9" s="168" t="s">
        <v>22</v>
      </c>
      <c r="B9" s="169"/>
      <c r="C9" s="157"/>
      <c r="D9" s="158"/>
      <c r="E9" s="170"/>
      <c r="F9" s="171"/>
      <c r="G9" s="172"/>
    </row>
    <row r="10" spans="1:138" ht="21" customHeight="1">
      <c r="A10" s="134" t="s">
        <v>23</v>
      </c>
      <c r="B10" s="135"/>
      <c r="C10" s="157"/>
      <c r="D10" s="158"/>
      <c r="E10" s="162" t="s">
        <v>47</v>
      </c>
      <c r="F10" s="163"/>
      <c r="G10" s="164"/>
    </row>
    <row r="11" spans="1:138" ht="21">
      <c r="A11" s="96"/>
      <c r="B11" s="97"/>
      <c r="C11" s="159"/>
      <c r="D11" s="160"/>
      <c r="E11" s="173" t="s">
        <v>41</v>
      </c>
      <c r="F11" s="174"/>
      <c r="G11" s="175"/>
    </row>
    <row r="12" spans="1:138" ht="36.75" customHeight="1" thickBot="1">
      <c r="A12" s="100"/>
      <c r="B12" s="101"/>
      <c r="C12" s="179" t="s">
        <v>31</v>
      </c>
      <c r="D12" s="180"/>
      <c r="E12" s="176"/>
      <c r="F12" s="177"/>
      <c r="G12" s="178"/>
    </row>
    <row r="13" spans="1:138" ht="15.75">
      <c r="A13" s="141" t="s">
        <v>32</v>
      </c>
      <c r="B13" s="142"/>
      <c r="C13" s="144" t="s">
        <v>38</v>
      </c>
      <c r="D13" s="145"/>
      <c r="E13" s="145"/>
      <c r="F13" s="145"/>
      <c r="G13" s="146"/>
      <c r="S13" s="93"/>
      <c r="T13" s="93"/>
      <c r="U13" s="93"/>
      <c r="V13" s="93"/>
      <c r="W13" s="93"/>
      <c r="X13" s="93"/>
      <c r="Y13" s="93"/>
      <c r="Z13" s="93"/>
      <c r="AA13" s="93"/>
      <c r="AB13" s="93"/>
      <c r="AC13" s="93"/>
      <c r="AD13" s="93"/>
      <c r="AE13" s="93"/>
      <c r="AF13" s="93"/>
      <c r="AG13" s="93"/>
      <c r="AH13" s="93"/>
      <c r="AI13" s="93"/>
      <c r="AJ13" s="93"/>
      <c r="AK13" s="93"/>
      <c r="AL13" s="93"/>
      <c r="AM13" s="93"/>
      <c r="AN13" s="93"/>
      <c r="AO13" s="93"/>
      <c r="AP13" s="93"/>
      <c r="AQ13" s="93"/>
      <c r="AR13" s="93"/>
      <c r="AS13" s="93"/>
      <c r="AT13" s="93"/>
      <c r="AU13" s="93"/>
      <c r="AV13" s="93"/>
      <c r="AW13" s="93"/>
      <c r="AX13" s="93"/>
      <c r="AY13" s="93"/>
      <c r="AZ13" s="93"/>
      <c r="BA13" s="93"/>
      <c r="BB13" s="93"/>
      <c r="BC13" s="93"/>
      <c r="BD13" s="93"/>
      <c r="BE13" s="93"/>
      <c r="BF13" s="93"/>
      <c r="BG13" s="93"/>
      <c r="BH13" s="93"/>
      <c r="BI13" s="93"/>
      <c r="BJ13" s="93"/>
      <c r="BK13" s="93"/>
      <c r="BL13" s="93"/>
      <c r="BM13" s="93"/>
      <c r="BN13" s="93"/>
      <c r="BO13" s="93"/>
      <c r="BP13" s="93"/>
      <c r="BQ13" s="93"/>
      <c r="BR13" s="93"/>
      <c r="BS13" s="93"/>
      <c r="BT13" s="93"/>
      <c r="BU13" s="93"/>
      <c r="BV13" s="93"/>
      <c r="BW13" s="93"/>
      <c r="BX13" s="93"/>
      <c r="BY13" s="93"/>
      <c r="BZ13" s="93"/>
      <c r="CA13" s="93"/>
      <c r="CB13" s="93"/>
      <c r="CC13" s="93"/>
      <c r="CD13" s="93"/>
      <c r="CE13" s="93"/>
      <c r="CF13" s="93"/>
      <c r="CG13" s="93"/>
      <c r="CH13" s="93"/>
      <c r="CI13" s="93"/>
      <c r="CJ13" s="93"/>
      <c r="CK13" s="93"/>
      <c r="CL13" s="93"/>
      <c r="CM13" s="93"/>
      <c r="CN13" s="93"/>
      <c r="CO13" s="93"/>
      <c r="CP13" s="93"/>
      <c r="CQ13" s="93"/>
      <c r="CR13" s="93"/>
      <c r="CS13" s="93"/>
      <c r="CT13" s="93"/>
      <c r="CU13" s="93"/>
      <c r="CV13" s="93"/>
      <c r="CW13" s="93"/>
      <c r="CX13" s="93"/>
      <c r="CY13" s="93"/>
      <c r="CZ13" s="93"/>
      <c r="DA13" s="93"/>
      <c r="DB13" s="93"/>
      <c r="DC13" s="93"/>
      <c r="DD13" s="93"/>
      <c r="DE13" s="93"/>
      <c r="DF13" s="93"/>
      <c r="DG13" s="93"/>
      <c r="DH13" s="93"/>
      <c r="DI13" s="93"/>
      <c r="DJ13" s="93"/>
      <c r="DK13" s="93"/>
      <c r="DL13" s="93"/>
      <c r="DM13" s="93"/>
      <c r="DN13" s="93"/>
      <c r="DO13" s="93"/>
      <c r="DP13" s="93"/>
      <c r="DQ13" s="93"/>
      <c r="DR13" s="93"/>
      <c r="DS13" s="93"/>
      <c r="DT13" s="93"/>
      <c r="DU13" s="93"/>
      <c r="DV13" s="93"/>
      <c r="DW13" s="93"/>
      <c r="DX13" s="93"/>
      <c r="DY13" s="93"/>
      <c r="DZ13" s="93"/>
      <c r="EA13" s="93"/>
      <c r="EB13" s="93"/>
      <c r="EC13" s="93"/>
      <c r="ED13" s="93"/>
      <c r="EE13" s="93"/>
      <c r="EF13" s="93"/>
      <c r="EG13" s="93"/>
      <c r="EH13" s="93"/>
    </row>
    <row r="14" spans="1:138" ht="15.75">
      <c r="A14" s="102" t="s">
        <v>20</v>
      </c>
      <c r="B14" s="112"/>
      <c r="C14" s="103">
        <v>1</v>
      </c>
      <c r="D14" s="147"/>
      <c r="E14" s="147"/>
      <c r="F14" s="147"/>
      <c r="G14" s="148"/>
      <c r="S14" s="93"/>
      <c r="T14" s="93"/>
      <c r="U14" s="93"/>
      <c r="V14" s="93"/>
      <c r="W14" s="93"/>
      <c r="X14" s="93"/>
      <c r="Y14" s="93"/>
      <c r="Z14" s="93"/>
      <c r="AA14" s="93"/>
      <c r="AB14" s="93"/>
      <c r="AC14" s="93"/>
      <c r="AD14" s="93"/>
      <c r="AE14" s="93"/>
      <c r="AF14" s="93"/>
      <c r="AG14" s="93"/>
      <c r="AH14" s="93"/>
      <c r="AI14" s="93"/>
      <c r="AJ14" s="93"/>
      <c r="AK14" s="93"/>
      <c r="AL14" s="93"/>
      <c r="AM14" s="93"/>
      <c r="AN14" s="93"/>
      <c r="AO14" s="93"/>
      <c r="AP14" s="93"/>
      <c r="AQ14" s="93"/>
      <c r="AR14" s="93"/>
      <c r="AS14" s="93"/>
      <c r="AT14" s="93"/>
      <c r="AU14" s="93"/>
      <c r="AV14" s="93"/>
      <c r="AW14" s="93"/>
      <c r="AX14" s="93"/>
      <c r="AY14" s="93"/>
      <c r="AZ14" s="93"/>
      <c r="BA14" s="93"/>
      <c r="BB14" s="93"/>
      <c r="BC14" s="93"/>
      <c r="BD14" s="93"/>
      <c r="BE14" s="93"/>
      <c r="BF14" s="93"/>
      <c r="BG14" s="93"/>
      <c r="BH14" s="93"/>
      <c r="BI14" s="93"/>
      <c r="BJ14" s="93"/>
      <c r="BK14" s="93"/>
      <c r="BL14" s="93"/>
      <c r="BM14" s="93"/>
      <c r="BN14" s="93"/>
      <c r="BO14" s="93"/>
      <c r="BP14" s="93"/>
      <c r="BQ14" s="93"/>
      <c r="BR14" s="93"/>
      <c r="BS14" s="93"/>
      <c r="BT14" s="93"/>
      <c r="BU14" s="93"/>
      <c r="BV14" s="93"/>
      <c r="BW14" s="93"/>
      <c r="BX14" s="93"/>
      <c r="BY14" s="93"/>
      <c r="BZ14" s="93"/>
      <c r="CA14" s="93"/>
      <c r="CB14" s="93"/>
      <c r="CC14" s="93"/>
      <c r="CD14" s="93"/>
      <c r="CE14" s="93"/>
      <c r="CF14" s="93"/>
      <c r="CG14" s="93"/>
      <c r="CH14" s="93"/>
      <c r="CI14" s="93"/>
      <c r="CJ14" s="93"/>
      <c r="CK14" s="93"/>
      <c r="CL14" s="93"/>
      <c r="CM14" s="93"/>
      <c r="CN14" s="93"/>
      <c r="CO14" s="93"/>
      <c r="CP14" s="93"/>
      <c r="CQ14" s="93"/>
      <c r="CR14" s="93"/>
      <c r="CS14" s="93"/>
      <c r="CT14" s="93"/>
      <c r="CU14" s="93"/>
      <c r="CV14" s="93"/>
      <c r="CW14" s="93"/>
      <c r="CX14" s="93"/>
      <c r="CY14" s="93"/>
      <c r="CZ14" s="93"/>
      <c r="DA14" s="93"/>
      <c r="DB14" s="93"/>
      <c r="DC14" s="93"/>
      <c r="DD14" s="93"/>
      <c r="DE14" s="93"/>
      <c r="DF14" s="93"/>
      <c r="DG14" s="93"/>
      <c r="DH14" s="93"/>
      <c r="DI14" s="93"/>
      <c r="DJ14" s="93"/>
      <c r="DK14" s="93"/>
      <c r="DL14" s="93"/>
      <c r="DM14" s="93"/>
      <c r="DN14" s="93"/>
      <c r="DO14" s="93"/>
      <c r="DP14" s="93"/>
      <c r="DQ14" s="93"/>
      <c r="DR14" s="93"/>
      <c r="DS14" s="93"/>
      <c r="DT14" s="93"/>
      <c r="DU14" s="93"/>
      <c r="DV14" s="93"/>
      <c r="DW14" s="93"/>
      <c r="DX14" s="93"/>
      <c r="DY14" s="93"/>
      <c r="DZ14" s="93"/>
      <c r="EA14" s="93"/>
      <c r="EB14" s="93"/>
      <c r="EC14" s="93"/>
      <c r="ED14" s="93"/>
      <c r="EE14" s="93"/>
      <c r="EF14" s="93"/>
      <c r="EG14" s="93"/>
      <c r="EH14" s="93"/>
    </row>
    <row r="15" spans="1:138" ht="15.75">
      <c r="A15" s="104" t="s">
        <v>35</v>
      </c>
      <c r="B15" s="113"/>
      <c r="C15" s="106" t="s">
        <v>35</v>
      </c>
      <c r="D15" s="147"/>
      <c r="E15" s="147"/>
      <c r="F15" s="147"/>
      <c r="G15" s="148"/>
      <c r="S15" s="93"/>
      <c r="T15" s="93"/>
      <c r="U15" s="93"/>
      <c r="V15" s="93"/>
      <c r="W15" s="93"/>
      <c r="X15" s="93"/>
      <c r="Y15" s="93"/>
      <c r="Z15" s="93"/>
      <c r="AA15" s="93"/>
      <c r="AB15" s="93"/>
      <c r="AC15" s="93"/>
      <c r="AD15" s="93"/>
      <c r="AE15" s="93"/>
      <c r="AF15" s="93"/>
      <c r="AG15" s="93"/>
      <c r="AH15" s="93"/>
      <c r="AI15" s="93"/>
      <c r="AJ15" s="93"/>
      <c r="AK15" s="93"/>
      <c r="AL15" s="93"/>
      <c r="AM15" s="93"/>
      <c r="AN15" s="93"/>
      <c r="AO15" s="93"/>
      <c r="AP15" s="93"/>
      <c r="AQ15" s="93"/>
      <c r="AR15" s="93"/>
      <c r="AS15" s="93"/>
      <c r="AT15" s="93"/>
      <c r="AU15" s="93"/>
      <c r="AV15" s="93"/>
      <c r="AW15" s="93"/>
      <c r="AX15" s="93"/>
      <c r="AY15" s="93"/>
      <c r="AZ15" s="93"/>
      <c r="BA15" s="93"/>
      <c r="BB15" s="93"/>
      <c r="BC15" s="93"/>
      <c r="BD15" s="93"/>
      <c r="BE15" s="93"/>
      <c r="BF15" s="93"/>
      <c r="BG15" s="93"/>
      <c r="BH15" s="93"/>
      <c r="BI15" s="93"/>
      <c r="BJ15" s="93"/>
      <c r="BK15" s="93"/>
      <c r="BL15" s="93"/>
      <c r="BM15" s="93"/>
      <c r="BN15" s="93"/>
      <c r="BO15" s="93"/>
      <c r="BP15" s="93"/>
      <c r="BQ15" s="93"/>
      <c r="BR15" s="93"/>
      <c r="BS15" s="93"/>
      <c r="BT15" s="93"/>
      <c r="BU15" s="93"/>
      <c r="BV15" s="93"/>
      <c r="BW15" s="93"/>
      <c r="BX15" s="93"/>
      <c r="BY15" s="93"/>
      <c r="BZ15" s="93"/>
      <c r="CA15" s="93"/>
      <c r="CB15" s="93"/>
      <c r="CC15" s="93"/>
      <c r="CD15" s="93"/>
      <c r="CE15" s="93"/>
      <c r="CF15" s="93"/>
      <c r="CG15" s="93"/>
      <c r="CH15" s="93"/>
      <c r="CI15" s="93"/>
      <c r="CJ15" s="93"/>
      <c r="CK15" s="93"/>
      <c r="CL15" s="93"/>
      <c r="CM15" s="93"/>
      <c r="CN15" s="93"/>
      <c r="CO15" s="93"/>
      <c r="CP15" s="93"/>
      <c r="CQ15" s="93"/>
      <c r="CR15" s="93"/>
      <c r="CS15" s="93"/>
      <c r="CT15" s="93"/>
      <c r="CU15" s="93"/>
      <c r="CV15" s="93"/>
      <c r="CW15" s="93"/>
      <c r="CX15" s="93"/>
      <c r="CY15" s="93"/>
      <c r="CZ15" s="93"/>
      <c r="DA15" s="93"/>
      <c r="DB15" s="93"/>
      <c r="DC15" s="93"/>
      <c r="DD15" s="93"/>
      <c r="DE15" s="93"/>
      <c r="DF15" s="93"/>
      <c r="DG15" s="93"/>
      <c r="DH15" s="93"/>
      <c r="DI15" s="93"/>
      <c r="DJ15" s="93"/>
      <c r="DK15" s="93"/>
      <c r="DL15" s="93"/>
      <c r="DM15" s="93"/>
      <c r="DN15" s="93"/>
      <c r="DO15" s="93"/>
      <c r="DP15" s="93"/>
      <c r="DQ15" s="93"/>
      <c r="DR15" s="93"/>
      <c r="DS15" s="93"/>
      <c r="DT15" s="93"/>
      <c r="DU15" s="93"/>
      <c r="DV15" s="93"/>
      <c r="DW15" s="93"/>
      <c r="DX15" s="93"/>
      <c r="DY15" s="93"/>
      <c r="DZ15" s="93"/>
      <c r="EA15" s="93"/>
      <c r="EB15" s="93"/>
      <c r="EC15" s="93"/>
      <c r="ED15" s="93"/>
      <c r="EE15" s="93"/>
      <c r="EF15" s="93"/>
      <c r="EG15" s="93"/>
      <c r="EH15" s="93"/>
    </row>
    <row r="16" spans="1:138" ht="15.75">
      <c r="A16" s="104" t="s">
        <v>36</v>
      </c>
      <c r="B16" s="113"/>
      <c r="C16" s="106" t="s">
        <v>36</v>
      </c>
      <c r="D16" s="147"/>
      <c r="E16" s="147"/>
      <c r="F16" s="147"/>
      <c r="G16" s="148"/>
      <c r="S16" s="93"/>
      <c r="T16" s="93"/>
      <c r="U16" s="93"/>
      <c r="V16" s="93"/>
      <c r="W16" s="93"/>
      <c r="X16" s="93"/>
      <c r="Y16" s="93"/>
      <c r="Z16" s="93"/>
      <c r="AA16" s="93"/>
      <c r="AB16" s="93"/>
      <c r="AC16" s="93"/>
      <c r="AD16" s="93"/>
      <c r="AE16" s="93"/>
      <c r="AF16" s="93"/>
      <c r="AG16" s="93"/>
      <c r="AH16" s="93"/>
      <c r="AI16" s="93"/>
      <c r="AJ16" s="93"/>
      <c r="AK16" s="93"/>
      <c r="AL16" s="93"/>
      <c r="AM16" s="93"/>
      <c r="AN16" s="93"/>
      <c r="AO16" s="93"/>
      <c r="AP16" s="93"/>
      <c r="AQ16" s="93"/>
      <c r="AR16" s="93"/>
      <c r="AS16" s="93"/>
      <c r="AT16" s="93"/>
      <c r="AU16" s="93"/>
      <c r="AV16" s="93"/>
      <c r="AW16" s="93"/>
      <c r="AX16" s="93"/>
      <c r="AY16" s="93"/>
      <c r="AZ16" s="93"/>
      <c r="BA16" s="93"/>
      <c r="BB16" s="93"/>
      <c r="BC16" s="93"/>
      <c r="BD16" s="93"/>
      <c r="BE16" s="93"/>
      <c r="BF16" s="93"/>
      <c r="BG16" s="93"/>
      <c r="BH16" s="93"/>
      <c r="BI16" s="93"/>
      <c r="BJ16" s="93"/>
      <c r="BK16" s="93"/>
      <c r="BL16" s="93"/>
      <c r="BM16" s="93"/>
      <c r="BN16" s="93"/>
      <c r="BO16" s="93"/>
      <c r="BP16" s="93"/>
      <c r="BQ16" s="93"/>
      <c r="BR16" s="93"/>
      <c r="BS16" s="93"/>
      <c r="BT16" s="93"/>
      <c r="BU16" s="93"/>
      <c r="BV16" s="93"/>
      <c r="BW16" s="93"/>
      <c r="BX16" s="93"/>
      <c r="BY16" s="93"/>
      <c r="BZ16" s="93"/>
      <c r="CA16" s="93"/>
      <c r="CB16" s="93"/>
      <c r="CC16" s="93"/>
      <c r="CD16" s="93"/>
      <c r="CE16" s="93"/>
      <c r="CF16" s="93"/>
      <c r="CG16" s="93"/>
      <c r="CH16" s="93"/>
      <c r="CI16" s="93"/>
      <c r="CJ16" s="93"/>
      <c r="CK16" s="93"/>
      <c r="CL16" s="93"/>
      <c r="CM16" s="93"/>
      <c r="CN16" s="93"/>
      <c r="CO16" s="93"/>
      <c r="CP16" s="93"/>
      <c r="CQ16" s="93"/>
      <c r="CR16" s="93"/>
      <c r="CS16" s="93"/>
      <c r="CT16" s="93"/>
      <c r="CU16" s="93"/>
      <c r="CV16" s="93"/>
      <c r="CW16" s="93"/>
      <c r="CX16" s="93"/>
      <c r="CY16" s="93"/>
      <c r="CZ16" s="93"/>
      <c r="DA16" s="93"/>
      <c r="DB16" s="93"/>
      <c r="DC16" s="93"/>
      <c r="DD16" s="93"/>
      <c r="DE16" s="93"/>
      <c r="DF16" s="93"/>
      <c r="DG16" s="93"/>
      <c r="DH16" s="93"/>
      <c r="DI16" s="93"/>
      <c r="DJ16" s="93"/>
      <c r="DK16" s="93"/>
      <c r="DL16" s="93"/>
      <c r="DM16" s="93"/>
      <c r="DN16" s="93"/>
      <c r="DO16" s="93"/>
      <c r="DP16" s="93"/>
      <c r="DQ16" s="93"/>
      <c r="DR16" s="93"/>
      <c r="DS16" s="93"/>
      <c r="DT16" s="93"/>
      <c r="DU16" s="93"/>
      <c r="DV16" s="93"/>
      <c r="DW16" s="93"/>
      <c r="DX16" s="93"/>
      <c r="DY16" s="93"/>
      <c r="DZ16" s="93"/>
      <c r="EA16" s="93"/>
      <c r="EB16" s="93"/>
      <c r="EC16" s="93"/>
      <c r="ED16" s="93"/>
      <c r="EE16" s="93"/>
      <c r="EF16" s="93"/>
      <c r="EG16" s="93"/>
      <c r="EH16" s="93"/>
    </row>
    <row r="17" spans="1:138" ht="16.5" thickBot="1">
      <c r="A17" s="104" t="s">
        <v>37</v>
      </c>
      <c r="B17" s="113"/>
      <c r="C17" s="106" t="s">
        <v>37</v>
      </c>
      <c r="D17" s="147"/>
      <c r="E17" s="147"/>
      <c r="F17" s="147"/>
      <c r="G17" s="148"/>
      <c r="S17" s="93"/>
      <c r="T17" s="93"/>
      <c r="U17" s="93"/>
      <c r="V17" s="93"/>
      <c r="W17" s="93"/>
      <c r="X17" s="93"/>
      <c r="Y17" s="93"/>
      <c r="Z17" s="93"/>
      <c r="AA17" s="93"/>
      <c r="AB17" s="93"/>
      <c r="AC17" s="93"/>
      <c r="AD17" s="93"/>
      <c r="AE17" s="93"/>
      <c r="AF17" s="93"/>
      <c r="AG17" s="93"/>
      <c r="AH17" s="93"/>
      <c r="AI17" s="93"/>
      <c r="AJ17" s="93"/>
      <c r="AK17" s="93"/>
      <c r="AL17" s="93"/>
      <c r="AM17" s="93"/>
      <c r="AN17" s="93"/>
      <c r="AO17" s="93"/>
      <c r="AP17" s="93"/>
      <c r="AQ17" s="93"/>
      <c r="AR17" s="93"/>
      <c r="AS17" s="93"/>
      <c r="AT17" s="93"/>
      <c r="AU17" s="93"/>
      <c r="AV17" s="93"/>
      <c r="AW17" s="93"/>
      <c r="AX17" s="93"/>
      <c r="AY17" s="93"/>
      <c r="AZ17" s="93"/>
      <c r="BA17" s="93"/>
      <c r="BB17" s="93"/>
      <c r="BC17" s="93"/>
      <c r="BD17" s="93"/>
      <c r="BE17" s="93"/>
      <c r="BF17" s="93"/>
      <c r="BG17" s="93"/>
      <c r="BH17" s="93"/>
      <c r="BI17" s="93"/>
      <c r="BJ17" s="93"/>
      <c r="BK17" s="93"/>
      <c r="BL17" s="93"/>
      <c r="BM17" s="93"/>
      <c r="BN17" s="93"/>
      <c r="BO17" s="93"/>
      <c r="BP17" s="93"/>
      <c r="BQ17" s="93"/>
      <c r="BR17" s="93"/>
      <c r="BS17" s="93"/>
      <c r="BT17" s="93"/>
      <c r="BU17" s="93"/>
      <c r="BV17" s="93"/>
      <c r="BW17" s="93"/>
      <c r="BX17" s="93"/>
      <c r="BY17" s="93"/>
      <c r="BZ17" s="93"/>
      <c r="CA17" s="93"/>
      <c r="CB17" s="93"/>
      <c r="CC17" s="93"/>
      <c r="CD17" s="93"/>
      <c r="CE17" s="93"/>
      <c r="CF17" s="93"/>
      <c r="CG17" s="93"/>
      <c r="CH17" s="93"/>
      <c r="CI17" s="93"/>
      <c r="CJ17" s="93"/>
      <c r="CK17" s="93"/>
      <c r="CL17" s="93"/>
      <c r="CM17" s="93"/>
      <c r="CN17" s="93"/>
      <c r="CO17" s="93"/>
      <c r="CP17" s="93"/>
      <c r="CQ17" s="93"/>
      <c r="CR17" s="93"/>
      <c r="CS17" s="93"/>
      <c r="CT17" s="93"/>
      <c r="CU17" s="93"/>
      <c r="CV17" s="93"/>
      <c r="CW17" s="93"/>
      <c r="CX17" s="93"/>
      <c r="CY17" s="93"/>
      <c r="CZ17" s="93"/>
      <c r="DA17" s="93"/>
      <c r="DB17" s="93"/>
      <c r="DC17" s="93"/>
      <c r="DD17" s="93"/>
      <c r="DE17" s="93"/>
      <c r="DF17" s="93"/>
      <c r="DG17" s="93"/>
      <c r="DH17" s="93"/>
      <c r="DI17" s="93"/>
      <c r="DJ17" s="93"/>
      <c r="DK17" s="93"/>
      <c r="DL17" s="93"/>
      <c r="DM17" s="93"/>
      <c r="DN17" s="93"/>
      <c r="DO17" s="93"/>
      <c r="DP17" s="93"/>
      <c r="DQ17" s="93"/>
      <c r="DR17" s="93"/>
      <c r="DS17" s="93"/>
      <c r="DT17" s="93"/>
      <c r="DU17" s="93"/>
      <c r="DV17" s="93"/>
      <c r="DW17" s="93"/>
      <c r="DX17" s="93"/>
      <c r="DY17" s="93"/>
      <c r="DZ17" s="93"/>
      <c r="EA17" s="93"/>
      <c r="EB17" s="93"/>
      <c r="EC17" s="93"/>
      <c r="ED17" s="93"/>
      <c r="EE17" s="93"/>
      <c r="EF17" s="93"/>
      <c r="EG17" s="93"/>
      <c r="EH17" s="93"/>
    </row>
    <row r="18" spans="1:138" ht="15.75">
      <c r="A18" s="141" t="s">
        <v>34</v>
      </c>
      <c r="B18" s="142"/>
      <c r="C18" s="141" t="s">
        <v>39</v>
      </c>
      <c r="D18" s="142"/>
      <c r="E18" s="142"/>
      <c r="F18" s="142"/>
      <c r="G18" s="143"/>
      <c r="S18" s="93"/>
      <c r="T18" s="93"/>
      <c r="U18" s="93"/>
      <c r="V18" s="93"/>
      <c r="W18" s="93"/>
      <c r="X18" s="93"/>
      <c r="Y18" s="93"/>
      <c r="Z18" s="93"/>
      <c r="AA18" s="93"/>
      <c r="AB18" s="93"/>
      <c r="AC18" s="93"/>
      <c r="AD18" s="93"/>
      <c r="AE18" s="93"/>
      <c r="AF18" s="93"/>
      <c r="AG18" s="93"/>
      <c r="AH18" s="93"/>
      <c r="AI18" s="93"/>
      <c r="AJ18" s="93"/>
      <c r="AK18" s="93"/>
      <c r="AL18" s="93"/>
      <c r="AM18" s="93"/>
      <c r="AN18" s="93"/>
      <c r="AO18" s="93"/>
      <c r="AP18" s="93"/>
      <c r="AQ18" s="93"/>
      <c r="AR18" s="93"/>
      <c r="AS18" s="93"/>
      <c r="AT18" s="93"/>
      <c r="AU18" s="93"/>
      <c r="AV18" s="93"/>
      <c r="AW18" s="93"/>
      <c r="AX18" s="93"/>
      <c r="AY18" s="93"/>
      <c r="AZ18" s="93"/>
      <c r="BA18" s="93"/>
      <c r="BB18" s="93"/>
      <c r="BC18" s="93"/>
      <c r="BD18" s="93"/>
      <c r="BE18" s="93"/>
      <c r="BF18" s="93"/>
      <c r="BG18" s="93"/>
      <c r="BH18" s="93"/>
      <c r="BI18" s="93"/>
      <c r="BJ18" s="93"/>
      <c r="BK18" s="93"/>
      <c r="BL18" s="93"/>
      <c r="BM18" s="93"/>
      <c r="BN18" s="93"/>
      <c r="BO18" s="93"/>
      <c r="BP18" s="93"/>
      <c r="BQ18" s="93"/>
      <c r="BR18" s="93"/>
      <c r="BS18" s="93"/>
      <c r="BT18" s="93"/>
      <c r="BU18" s="93"/>
      <c r="BV18" s="93"/>
      <c r="BW18" s="93"/>
      <c r="BX18" s="93"/>
      <c r="BY18" s="93"/>
      <c r="BZ18" s="93"/>
      <c r="CA18" s="93"/>
      <c r="CB18" s="93"/>
      <c r="CC18" s="93"/>
      <c r="CD18" s="93"/>
      <c r="CE18" s="93"/>
      <c r="CF18" s="93"/>
      <c r="CG18" s="93"/>
      <c r="CH18" s="93"/>
      <c r="CI18" s="93"/>
      <c r="CJ18" s="93"/>
      <c r="CK18" s="93"/>
      <c r="CL18" s="93"/>
      <c r="CM18" s="93"/>
      <c r="CN18" s="93"/>
      <c r="CO18" s="93"/>
      <c r="CP18" s="93"/>
      <c r="CQ18" s="93"/>
      <c r="CR18" s="93"/>
      <c r="CS18" s="93"/>
      <c r="CT18" s="93"/>
      <c r="CU18" s="93"/>
      <c r="CV18" s="93"/>
      <c r="CW18" s="93"/>
      <c r="CX18" s="93"/>
      <c r="CY18" s="93"/>
      <c r="CZ18" s="93"/>
      <c r="DA18" s="93"/>
      <c r="DB18" s="93"/>
      <c r="DC18" s="93"/>
      <c r="DD18" s="93"/>
      <c r="DE18" s="93"/>
      <c r="DF18" s="93"/>
      <c r="DG18" s="93"/>
      <c r="DH18" s="93"/>
      <c r="DI18" s="93"/>
      <c r="DJ18" s="93"/>
      <c r="DK18" s="93"/>
      <c r="DL18" s="93"/>
      <c r="DM18" s="93"/>
      <c r="DN18" s="93"/>
      <c r="DO18" s="93"/>
      <c r="DP18" s="93"/>
      <c r="DQ18" s="93"/>
      <c r="DR18" s="93"/>
      <c r="DS18" s="93"/>
      <c r="DT18" s="93"/>
      <c r="DU18" s="93"/>
      <c r="DV18" s="93"/>
      <c r="DW18" s="93"/>
      <c r="DX18" s="93"/>
      <c r="DY18" s="93"/>
      <c r="DZ18" s="93"/>
      <c r="EA18" s="93"/>
      <c r="EB18" s="93"/>
      <c r="EC18" s="93"/>
      <c r="ED18" s="93"/>
      <c r="EE18" s="93"/>
      <c r="EF18" s="93"/>
      <c r="EG18" s="93"/>
      <c r="EH18" s="93"/>
    </row>
    <row r="19" spans="1:138" ht="15.75">
      <c r="A19" s="107" t="s">
        <v>20</v>
      </c>
      <c r="B19" s="108"/>
      <c r="C19" s="109">
        <v>1</v>
      </c>
      <c r="D19" s="147"/>
      <c r="E19" s="147"/>
      <c r="F19" s="147"/>
      <c r="G19" s="148"/>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3"/>
      <c r="BA19" s="93"/>
      <c r="BB19" s="93"/>
      <c r="BC19" s="93"/>
      <c r="BD19" s="93"/>
      <c r="BE19" s="93"/>
      <c r="BF19" s="93"/>
      <c r="BG19" s="93"/>
      <c r="BH19" s="93"/>
      <c r="BI19" s="93"/>
      <c r="BJ19" s="93"/>
      <c r="BK19" s="93"/>
      <c r="BL19" s="93"/>
      <c r="BM19" s="93"/>
      <c r="BN19" s="93"/>
      <c r="BO19" s="93"/>
      <c r="BP19" s="93"/>
      <c r="BQ19" s="93"/>
      <c r="BR19" s="93"/>
      <c r="BS19" s="93"/>
      <c r="BT19" s="93"/>
      <c r="BU19" s="93"/>
      <c r="BV19" s="93"/>
      <c r="BW19" s="93"/>
      <c r="BX19" s="93"/>
      <c r="BY19" s="93"/>
      <c r="BZ19" s="93"/>
      <c r="CA19" s="93"/>
      <c r="CB19" s="93"/>
      <c r="CC19" s="93"/>
      <c r="CD19" s="93"/>
      <c r="CE19" s="93"/>
      <c r="CF19" s="93"/>
      <c r="CG19" s="93"/>
      <c r="CH19" s="93"/>
      <c r="CI19" s="93"/>
      <c r="CJ19" s="93"/>
      <c r="CK19" s="93"/>
      <c r="CL19" s="93"/>
      <c r="CM19" s="93"/>
      <c r="CN19" s="93"/>
      <c r="CO19" s="93"/>
      <c r="CP19" s="93"/>
      <c r="CQ19" s="93"/>
      <c r="CR19" s="93"/>
      <c r="CS19" s="93"/>
      <c r="CT19" s="93"/>
      <c r="CU19" s="93"/>
      <c r="CV19" s="93"/>
      <c r="CW19" s="93"/>
      <c r="CX19" s="93"/>
      <c r="CY19" s="93"/>
      <c r="CZ19" s="93"/>
      <c r="DA19" s="93"/>
      <c r="DB19" s="93"/>
      <c r="DC19" s="93"/>
      <c r="DD19" s="93"/>
      <c r="DE19" s="93"/>
      <c r="DF19" s="93"/>
      <c r="DG19" s="93"/>
      <c r="DH19" s="93"/>
      <c r="DI19" s="93"/>
      <c r="DJ19" s="93"/>
      <c r="DK19" s="93"/>
      <c r="DL19" s="93"/>
      <c r="DM19" s="93"/>
      <c r="DN19" s="93"/>
      <c r="DO19" s="93"/>
      <c r="DP19" s="93"/>
      <c r="DQ19" s="93"/>
      <c r="DR19" s="93"/>
      <c r="DS19" s="93"/>
      <c r="DT19" s="93"/>
      <c r="DU19" s="93"/>
      <c r="DV19" s="93"/>
      <c r="DW19" s="93"/>
      <c r="DX19" s="93"/>
      <c r="DY19" s="93"/>
      <c r="DZ19" s="93"/>
      <c r="EA19" s="93"/>
      <c r="EB19" s="93"/>
      <c r="EC19" s="93"/>
      <c r="ED19" s="93"/>
      <c r="EE19" s="93"/>
      <c r="EF19" s="93"/>
      <c r="EG19" s="93"/>
      <c r="EH19" s="93"/>
    </row>
    <row r="20" spans="1:138" ht="18.75">
      <c r="A20" s="104" t="s">
        <v>35</v>
      </c>
      <c r="B20" s="105"/>
      <c r="C20" s="106" t="s">
        <v>35</v>
      </c>
      <c r="D20" s="147"/>
      <c r="E20" s="147"/>
      <c r="F20" s="147"/>
      <c r="G20" s="148"/>
      <c r="S20" s="93"/>
      <c r="T20" s="93"/>
      <c r="U20" s="93"/>
      <c r="V20" s="93"/>
      <c r="W20" s="93"/>
      <c r="X20" s="93"/>
      <c r="Y20" s="93"/>
      <c r="Z20" s="93"/>
      <c r="AA20" s="93"/>
      <c r="AB20" s="93"/>
      <c r="AC20" s="93"/>
      <c r="AD20" s="93"/>
      <c r="AE20" s="93"/>
      <c r="AF20" s="93"/>
      <c r="AG20" s="93"/>
      <c r="AH20" s="93"/>
      <c r="AI20" s="93"/>
      <c r="AJ20" s="93"/>
      <c r="AK20" s="93"/>
      <c r="AL20" s="93"/>
      <c r="AM20" s="93"/>
      <c r="AN20" s="93"/>
      <c r="AO20" s="93"/>
      <c r="AP20" s="93"/>
      <c r="AQ20" s="93"/>
      <c r="AR20" s="93"/>
      <c r="AS20" s="93"/>
      <c r="AT20" s="93"/>
      <c r="AU20" s="93"/>
      <c r="AV20" s="93"/>
      <c r="AW20" s="93"/>
      <c r="AX20" s="93"/>
      <c r="AY20" s="93"/>
      <c r="AZ20" s="93"/>
      <c r="BA20" s="93"/>
      <c r="BB20" s="93"/>
      <c r="BC20" s="93"/>
      <c r="BD20" s="93"/>
      <c r="BE20" s="93"/>
      <c r="BF20" s="93"/>
      <c r="BG20" s="93"/>
      <c r="BH20" s="93"/>
      <c r="BI20" s="93"/>
      <c r="BJ20" s="93"/>
      <c r="BK20" s="93"/>
      <c r="BL20" s="93"/>
      <c r="BM20" s="93"/>
      <c r="BN20" s="93"/>
      <c r="BO20" s="93"/>
      <c r="BP20" s="93"/>
      <c r="BQ20" s="93"/>
      <c r="BR20" s="93"/>
      <c r="BS20" s="93"/>
      <c r="BT20" s="93"/>
      <c r="BU20" s="93"/>
      <c r="BV20" s="93"/>
      <c r="BW20" s="93"/>
      <c r="BX20" s="93"/>
      <c r="BY20" s="93"/>
      <c r="BZ20" s="93"/>
      <c r="CA20" s="93"/>
      <c r="CB20" s="93"/>
      <c r="CC20" s="93"/>
      <c r="CD20" s="93"/>
      <c r="CE20" s="93"/>
      <c r="CF20" s="93"/>
      <c r="CG20" s="93"/>
      <c r="CH20" s="93"/>
      <c r="CI20" s="93"/>
      <c r="CJ20" s="93"/>
      <c r="CK20" s="93"/>
      <c r="CL20" s="93"/>
      <c r="CM20" s="93"/>
      <c r="CN20" s="93"/>
      <c r="CO20" s="93"/>
      <c r="CP20" s="93"/>
      <c r="CQ20" s="93"/>
      <c r="CR20" s="93"/>
      <c r="CS20" s="93"/>
      <c r="CT20" s="93"/>
      <c r="CU20" s="93"/>
      <c r="CV20" s="93"/>
      <c r="CW20" s="93"/>
      <c r="CX20" s="93"/>
      <c r="CY20" s="93"/>
      <c r="CZ20" s="93"/>
      <c r="DA20" s="93"/>
      <c r="DB20" s="93"/>
      <c r="DC20" s="93"/>
      <c r="DD20" s="93"/>
      <c r="DE20" s="93"/>
      <c r="DF20" s="93"/>
      <c r="DG20" s="93"/>
      <c r="DH20" s="93"/>
      <c r="DI20" s="93"/>
      <c r="DJ20" s="93"/>
      <c r="DK20" s="93"/>
      <c r="DL20" s="93"/>
      <c r="DM20" s="93"/>
      <c r="DN20" s="93"/>
      <c r="DO20" s="93"/>
      <c r="DP20" s="93"/>
      <c r="DQ20" s="93"/>
      <c r="DR20" s="93"/>
      <c r="DS20" s="93"/>
      <c r="DT20" s="93"/>
      <c r="DU20" s="93"/>
      <c r="DV20" s="93"/>
      <c r="DW20" s="93"/>
      <c r="DX20" s="93"/>
      <c r="DY20" s="93"/>
      <c r="DZ20" s="93"/>
      <c r="EA20" s="93"/>
      <c r="EB20" s="93"/>
      <c r="EC20" s="93"/>
      <c r="ED20" s="93"/>
      <c r="EE20" s="93"/>
      <c r="EF20" s="93"/>
      <c r="EG20" s="93"/>
      <c r="EH20" s="93"/>
    </row>
    <row r="21" spans="1:138" ht="18.75">
      <c r="A21" s="104" t="s">
        <v>36</v>
      </c>
      <c r="B21" s="105"/>
      <c r="C21" s="106" t="s">
        <v>36</v>
      </c>
      <c r="D21" s="147"/>
      <c r="E21" s="147"/>
      <c r="F21" s="147"/>
      <c r="G21" s="148"/>
      <c r="S21" s="93"/>
      <c r="T21" s="93"/>
      <c r="U21" s="93"/>
      <c r="V21" s="93"/>
      <c r="W21" s="93"/>
      <c r="X21" s="93"/>
      <c r="Y21" s="93"/>
      <c r="Z21" s="93"/>
      <c r="AA21" s="93"/>
      <c r="AB21" s="93"/>
      <c r="AC21" s="93"/>
      <c r="AD21" s="93"/>
      <c r="AE21" s="93"/>
      <c r="AF21" s="93"/>
      <c r="AG21" s="93"/>
      <c r="AH21" s="93"/>
      <c r="AI21" s="93"/>
      <c r="AJ21" s="93"/>
      <c r="AK21" s="93"/>
      <c r="AL21" s="93"/>
      <c r="AM21" s="93"/>
      <c r="AN21" s="93"/>
      <c r="AO21" s="93"/>
      <c r="AP21" s="93"/>
      <c r="AQ21" s="93"/>
      <c r="AR21" s="93"/>
      <c r="AS21" s="93"/>
      <c r="AT21" s="93"/>
      <c r="AU21" s="93"/>
      <c r="AV21" s="93"/>
      <c r="AW21" s="93"/>
      <c r="AX21" s="93"/>
      <c r="AY21" s="93"/>
      <c r="AZ21" s="93"/>
      <c r="BA21" s="93"/>
      <c r="BB21" s="93"/>
      <c r="BC21" s="93"/>
      <c r="BD21" s="93"/>
      <c r="BE21" s="93"/>
      <c r="BF21" s="93"/>
      <c r="BG21" s="93"/>
      <c r="BH21" s="93"/>
      <c r="BI21" s="93"/>
      <c r="BJ21" s="93"/>
      <c r="BK21" s="93"/>
      <c r="BL21" s="93"/>
      <c r="BM21" s="93"/>
      <c r="BN21" s="93"/>
      <c r="BO21" s="93"/>
      <c r="BP21" s="93"/>
      <c r="BQ21" s="93"/>
      <c r="BR21" s="93"/>
      <c r="BS21" s="93"/>
      <c r="BT21" s="93"/>
      <c r="BU21" s="93"/>
      <c r="BV21" s="93"/>
      <c r="BW21" s="93"/>
      <c r="BX21" s="93"/>
      <c r="BY21" s="93"/>
      <c r="BZ21" s="93"/>
      <c r="CA21" s="93"/>
      <c r="CB21" s="93"/>
      <c r="CC21" s="93"/>
      <c r="CD21" s="93"/>
      <c r="CE21" s="93"/>
      <c r="CF21" s="93"/>
      <c r="CG21" s="93"/>
      <c r="CH21" s="93"/>
      <c r="CI21" s="93"/>
      <c r="CJ21" s="93"/>
      <c r="CK21" s="93"/>
      <c r="CL21" s="93"/>
      <c r="CM21" s="93"/>
      <c r="CN21" s="93"/>
      <c r="CO21" s="93"/>
      <c r="CP21" s="93"/>
      <c r="CQ21" s="93"/>
      <c r="CR21" s="93"/>
      <c r="CS21" s="93"/>
      <c r="CT21" s="93"/>
      <c r="CU21" s="93"/>
      <c r="CV21" s="93"/>
      <c r="CW21" s="93"/>
      <c r="CX21" s="93"/>
      <c r="CY21" s="93"/>
      <c r="CZ21" s="93"/>
      <c r="DA21" s="93"/>
      <c r="DB21" s="93"/>
      <c r="DC21" s="93"/>
      <c r="DD21" s="93"/>
      <c r="DE21" s="93"/>
      <c r="DF21" s="93"/>
      <c r="DG21" s="93"/>
      <c r="DH21" s="93"/>
      <c r="DI21" s="93"/>
      <c r="DJ21" s="93"/>
      <c r="DK21" s="93"/>
      <c r="DL21" s="93"/>
      <c r="DM21" s="93"/>
      <c r="DN21" s="93"/>
      <c r="DO21" s="93"/>
      <c r="DP21" s="93"/>
      <c r="DQ21" s="93"/>
      <c r="DR21" s="93"/>
      <c r="DS21" s="93"/>
      <c r="DT21" s="93"/>
      <c r="DU21" s="93"/>
      <c r="DV21" s="93"/>
      <c r="DW21" s="93"/>
      <c r="DX21" s="93"/>
      <c r="DY21" s="93"/>
      <c r="DZ21" s="93"/>
      <c r="EA21" s="93"/>
      <c r="EB21" s="93"/>
      <c r="EC21" s="93"/>
      <c r="ED21" s="93"/>
      <c r="EE21" s="93"/>
      <c r="EF21" s="93"/>
      <c r="EG21" s="93"/>
      <c r="EH21" s="93"/>
    </row>
    <row r="22" spans="1:138" ht="19.5" thickBot="1">
      <c r="A22" s="104" t="s">
        <v>37</v>
      </c>
      <c r="B22" s="105"/>
      <c r="C22" s="106" t="s">
        <v>37</v>
      </c>
      <c r="D22" s="147"/>
      <c r="E22" s="147"/>
      <c r="F22" s="147"/>
      <c r="G22" s="148"/>
      <c r="S22" s="93"/>
      <c r="T22" s="93"/>
      <c r="U22" s="93"/>
      <c r="V22" s="93"/>
      <c r="W22" s="93"/>
      <c r="X22" s="93"/>
      <c r="Y22" s="93"/>
      <c r="Z22" s="93"/>
      <c r="AA22" s="93"/>
      <c r="AB22" s="93"/>
      <c r="AC22" s="93"/>
      <c r="AD22" s="93"/>
      <c r="AE22" s="93"/>
      <c r="AF22" s="93"/>
      <c r="AG22" s="93"/>
      <c r="AH22" s="93"/>
      <c r="AI22" s="93"/>
      <c r="AJ22" s="93"/>
      <c r="AK22" s="93"/>
      <c r="AL22" s="93"/>
      <c r="AM22" s="93"/>
      <c r="AN22" s="93"/>
      <c r="AO22" s="93"/>
      <c r="AP22" s="93"/>
      <c r="AQ22" s="93"/>
      <c r="AR22" s="93"/>
      <c r="AS22" s="93"/>
      <c r="AT22" s="93"/>
      <c r="AU22" s="93"/>
      <c r="AV22" s="93"/>
      <c r="AW22" s="93"/>
      <c r="AX22" s="93"/>
      <c r="AY22" s="93"/>
      <c r="AZ22" s="93"/>
      <c r="BA22" s="93"/>
      <c r="BB22" s="93"/>
      <c r="BC22" s="93"/>
      <c r="BD22" s="93"/>
      <c r="BE22" s="93"/>
      <c r="BF22" s="93"/>
      <c r="BG22" s="93"/>
      <c r="BH22" s="93"/>
      <c r="BI22" s="93"/>
      <c r="BJ22" s="93"/>
      <c r="BK22" s="93"/>
      <c r="BL22" s="93"/>
      <c r="BM22" s="93"/>
      <c r="BN22" s="93"/>
      <c r="BO22" s="93"/>
      <c r="BP22" s="93"/>
      <c r="BQ22" s="93"/>
      <c r="BR22" s="93"/>
      <c r="BS22" s="93"/>
      <c r="BT22" s="93"/>
      <c r="BU22" s="93"/>
      <c r="BV22" s="93"/>
      <c r="BW22" s="93"/>
      <c r="BX22" s="93"/>
      <c r="BY22" s="93"/>
      <c r="BZ22" s="93"/>
      <c r="CA22" s="93"/>
      <c r="CB22" s="93"/>
      <c r="CC22" s="93"/>
      <c r="CD22" s="93"/>
      <c r="CE22" s="93"/>
      <c r="CF22" s="93"/>
      <c r="CG22" s="93"/>
      <c r="CH22" s="93"/>
      <c r="CI22" s="93"/>
      <c r="CJ22" s="93"/>
      <c r="CK22" s="93"/>
      <c r="CL22" s="93"/>
      <c r="CM22" s="93"/>
      <c r="CN22" s="93"/>
      <c r="CO22" s="93"/>
      <c r="CP22" s="93"/>
      <c r="CQ22" s="93"/>
      <c r="CR22" s="93"/>
      <c r="CS22" s="93"/>
      <c r="CT22" s="93"/>
      <c r="CU22" s="93"/>
      <c r="CV22" s="93"/>
      <c r="CW22" s="93"/>
      <c r="CX22" s="93"/>
      <c r="CY22" s="93"/>
      <c r="CZ22" s="93"/>
      <c r="DA22" s="93"/>
      <c r="DB22" s="93"/>
      <c r="DC22" s="93"/>
      <c r="DD22" s="93"/>
      <c r="DE22" s="93"/>
      <c r="DF22" s="93"/>
      <c r="DG22" s="93"/>
      <c r="DH22" s="93"/>
      <c r="DI22" s="93"/>
      <c r="DJ22" s="93"/>
      <c r="DK22" s="93"/>
      <c r="DL22" s="93"/>
      <c r="DM22" s="93"/>
      <c r="DN22" s="93"/>
      <c r="DO22" s="93"/>
      <c r="DP22" s="93"/>
      <c r="DQ22" s="93"/>
      <c r="DR22" s="93"/>
      <c r="DS22" s="93"/>
      <c r="DT22" s="93"/>
      <c r="DU22" s="93"/>
      <c r="DV22" s="93"/>
      <c r="DW22" s="93"/>
      <c r="DX22" s="93"/>
      <c r="DY22" s="93"/>
      <c r="DZ22" s="93"/>
      <c r="EA22" s="93"/>
      <c r="EB22" s="93"/>
      <c r="EC22" s="93"/>
      <c r="ED22" s="93"/>
      <c r="EE22" s="93"/>
      <c r="EF22" s="93"/>
      <c r="EG22" s="93"/>
      <c r="EH22" s="93"/>
    </row>
    <row r="23" spans="1:138">
      <c r="A23" s="139" t="s">
        <v>33</v>
      </c>
      <c r="B23" s="140"/>
      <c r="C23" s="136" t="s">
        <v>40</v>
      </c>
      <c r="D23" s="137"/>
      <c r="E23" s="137"/>
      <c r="F23" s="137"/>
      <c r="G23" s="138"/>
      <c r="S23" s="93"/>
      <c r="T23" s="93"/>
      <c r="U23" s="93"/>
      <c r="V23" s="93"/>
      <c r="W23" s="93"/>
      <c r="X23" s="93"/>
      <c r="Y23" s="93"/>
      <c r="Z23" s="93"/>
      <c r="AA23" s="93"/>
      <c r="AB23" s="93"/>
      <c r="AC23" s="93"/>
      <c r="AD23" s="93"/>
      <c r="AE23" s="93"/>
      <c r="AF23" s="93"/>
      <c r="AG23" s="93"/>
      <c r="AH23" s="93"/>
      <c r="AI23" s="93"/>
      <c r="AJ23" s="93"/>
      <c r="AK23" s="93"/>
      <c r="AL23" s="93"/>
      <c r="AM23" s="93"/>
      <c r="AN23" s="93"/>
      <c r="AO23" s="93"/>
      <c r="AP23" s="93"/>
      <c r="AQ23" s="93"/>
      <c r="AR23" s="93"/>
      <c r="AS23" s="93"/>
      <c r="AT23" s="93"/>
      <c r="AU23" s="93"/>
      <c r="AV23" s="93"/>
      <c r="AW23" s="93"/>
      <c r="AX23" s="93"/>
      <c r="AY23" s="93"/>
      <c r="AZ23" s="93"/>
      <c r="BA23" s="93"/>
      <c r="BB23" s="93"/>
      <c r="BC23" s="93"/>
      <c r="BD23" s="93"/>
      <c r="BE23" s="93"/>
      <c r="BF23" s="93"/>
      <c r="BG23" s="93"/>
      <c r="BH23" s="93"/>
      <c r="BI23" s="93"/>
      <c r="BJ23" s="93"/>
      <c r="BK23" s="93"/>
      <c r="BL23" s="93"/>
      <c r="BM23" s="93"/>
      <c r="BN23" s="93"/>
      <c r="BO23" s="93"/>
      <c r="BP23" s="93"/>
      <c r="BQ23" s="93"/>
      <c r="BR23" s="93"/>
      <c r="BS23" s="93"/>
      <c r="BT23" s="93"/>
      <c r="BU23" s="93"/>
      <c r="BV23" s="93"/>
      <c r="BW23" s="93"/>
      <c r="BX23" s="93"/>
      <c r="BY23" s="93"/>
      <c r="BZ23" s="93"/>
      <c r="CA23" s="93"/>
      <c r="CB23" s="93"/>
      <c r="CC23" s="93"/>
      <c r="CD23" s="93"/>
      <c r="CE23" s="93"/>
      <c r="CF23" s="93"/>
      <c r="CG23" s="93"/>
      <c r="CH23" s="93"/>
      <c r="CI23" s="93"/>
      <c r="CJ23" s="93"/>
      <c r="CK23" s="93"/>
      <c r="CL23" s="93"/>
      <c r="CM23" s="93"/>
      <c r="CN23" s="93"/>
      <c r="CO23" s="93"/>
      <c r="CP23" s="93"/>
      <c r="CQ23" s="93"/>
      <c r="CR23" s="93"/>
      <c r="CS23" s="93"/>
      <c r="CT23" s="93"/>
      <c r="CU23" s="93"/>
      <c r="CV23" s="93"/>
      <c r="CW23" s="93"/>
      <c r="CX23" s="93"/>
      <c r="CY23" s="93"/>
      <c r="CZ23" s="93"/>
      <c r="DA23" s="93"/>
      <c r="DB23" s="93"/>
      <c r="DC23" s="93"/>
      <c r="DD23" s="93"/>
      <c r="DE23" s="93"/>
      <c r="DF23" s="93"/>
      <c r="DG23" s="93"/>
      <c r="DH23" s="93"/>
      <c r="DI23" s="93"/>
      <c r="DJ23" s="93"/>
      <c r="DK23" s="93"/>
      <c r="DL23" s="93"/>
      <c r="DM23" s="93"/>
      <c r="DN23" s="93"/>
      <c r="DO23" s="93"/>
      <c r="DP23" s="93"/>
      <c r="DQ23" s="93"/>
      <c r="DR23" s="93"/>
      <c r="DS23" s="93"/>
      <c r="DT23" s="93"/>
      <c r="DU23" s="93"/>
      <c r="DV23" s="93"/>
      <c r="DW23" s="93"/>
      <c r="DX23" s="93"/>
      <c r="DY23" s="93"/>
      <c r="DZ23" s="93"/>
      <c r="EA23" s="93"/>
      <c r="EB23" s="93"/>
      <c r="EC23" s="93"/>
      <c r="ED23" s="93"/>
      <c r="EE23" s="93"/>
      <c r="EF23" s="93"/>
      <c r="EG23" s="93"/>
      <c r="EH23" s="93"/>
    </row>
    <row r="24" spans="1:138" ht="20.25" customHeight="1">
      <c r="A24" s="110"/>
      <c r="B24" s="114"/>
      <c r="C24" s="115"/>
      <c r="D24" s="183"/>
      <c r="E24" s="183"/>
      <c r="F24" s="183"/>
      <c r="G24" s="184"/>
      <c r="S24" s="93"/>
      <c r="T24" s="93"/>
      <c r="U24" s="93"/>
      <c r="V24" s="93"/>
      <c r="W24" s="93"/>
      <c r="X24" s="93"/>
      <c r="Y24" s="93"/>
      <c r="Z24" s="93"/>
      <c r="AA24" s="93"/>
      <c r="AB24" s="93"/>
      <c r="AC24" s="93"/>
      <c r="AD24" s="93"/>
      <c r="AE24" s="93"/>
      <c r="AF24" s="93"/>
      <c r="AG24" s="93"/>
      <c r="AH24" s="93"/>
      <c r="AI24" s="93"/>
      <c r="AJ24" s="93"/>
      <c r="AK24" s="93"/>
      <c r="AL24" s="93"/>
      <c r="AM24" s="93"/>
      <c r="AN24" s="93"/>
      <c r="AO24" s="93"/>
      <c r="AP24" s="93"/>
      <c r="AQ24" s="93"/>
      <c r="AR24" s="93"/>
      <c r="AS24" s="93"/>
      <c r="AT24" s="93"/>
      <c r="AU24" s="93"/>
      <c r="AV24" s="93"/>
      <c r="AW24" s="93"/>
      <c r="AX24" s="93"/>
      <c r="AY24" s="93"/>
      <c r="AZ24" s="93"/>
      <c r="BA24" s="93"/>
      <c r="BB24" s="93"/>
      <c r="BC24" s="93"/>
      <c r="BD24" s="93"/>
      <c r="BE24" s="93"/>
      <c r="BF24" s="93"/>
      <c r="BG24" s="93"/>
      <c r="BH24" s="93"/>
      <c r="BI24" s="93"/>
      <c r="BJ24" s="93"/>
      <c r="BK24" s="93"/>
      <c r="BL24" s="93"/>
      <c r="BM24" s="93"/>
      <c r="BN24" s="93"/>
      <c r="BO24" s="93"/>
      <c r="BP24" s="93"/>
      <c r="BQ24" s="93"/>
      <c r="BR24" s="93"/>
      <c r="BS24" s="93"/>
      <c r="BT24" s="93"/>
      <c r="BU24" s="93"/>
      <c r="BV24" s="93"/>
      <c r="BW24" s="93"/>
      <c r="BX24" s="93"/>
      <c r="BY24" s="93"/>
      <c r="BZ24" s="93"/>
      <c r="CA24" s="93"/>
      <c r="CB24" s="93"/>
      <c r="CC24" s="93"/>
      <c r="CD24" s="93"/>
      <c r="CE24" s="93"/>
      <c r="CF24" s="93"/>
      <c r="CG24" s="93"/>
      <c r="CH24" s="93"/>
      <c r="CI24" s="93"/>
      <c r="CJ24" s="93"/>
      <c r="CK24" s="93"/>
      <c r="CL24" s="93"/>
      <c r="CM24" s="93"/>
      <c r="CN24" s="93"/>
      <c r="CO24" s="93"/>
      <c r="CP24" s="93"/>
      <c r="CQ24" s="93"/>
      <c r="CR24" s="93"/>
      <c r="CS24" s="93"/>
      <c r="CT24" s="93"/>
      <c r="CU24" s="93"/>
      <c r="CV24" s="93"/>
      <c r="CW24" s="93"/>
      <c r="CX24" s="93"/>
      <c r="CY24" s="93"/>
      <c r="CZ24" s="93"/>
      <c r="DA24" s="93"/>
      <c r="DB24" s="93"/>
      <c r="DC24" s="93"/>
      <c r="DD24" s="93"/>
      <c r="DE24" s="93"/>
      <c r="DF24" s="93"/>
      <c r="DG24" s="93"/>
      <c r="DH24" s="93"/>
      <c r="DI24" s="93"/>
      <c r="DJ24" s="93"/>
      <c r="DK24" s="93"/>
      <c r="DL24" s="93"/>
      <c r="DM24" s="93"/>
      <c r="DN24" s="93"/>
      <c r="DO24" s="93"/>
      <c r="DP24" s="93"/>
      <c r="DQ24" s="93"/>
      <c r="DR24" s="93"/>
      <c r="DS24" s="93"/>
      <c r="DT24" s="93"/>
      <c r="DU24" s="93"/>
      <c r="DV24" s="93"/>
      <c r="DW24" s="93"/>
      <c r="DX24" s="93"/>
      <c r="DY24" s="93"/>
      <c r="DZ24" s="93"/>
      <c r="EA24" s="93"/>
      <c r="EB24" s="93"/>
      <c r="EC24" s="93"/>
      <c r="ED24" s="93"/>
      <c r="EE24" s="93"/>
      <c r="EF24" s="93"/>
      <c r="EG24" s="93"/>
      <c r="EH24" s="93"/>
    </row>
    <row r="25" spans="1:138" ht="21.75" customHeight="1" thickBot="1">
      <c r="A25" s="111"/>
      <c r="B25" s="116"/>
      <c r="C25" s="117"/>
      <c r="D25" s="181" t="s">
        <v>50</v>
      </c>
      <c r="E25" s="181"/>
      <c r="F25" s="181"/>
      <c r="G25" s="182"/>
      <c r="S25" s="93"/>
      <c r="T25" s="93"/>
      <c r="U25" s="93"/>
      <c r="V25" s="93"/>
      <c r="W25" s="93"/>
      <c r="X25" s="93"/>
      <c r="Y25" s="93"/>
      <c r="Z25" s="93"/>
      <c r="AA25" s="93"/>
      <c r="AB25" s="93"/>
      <c r="AC25" s="93"/>
      <c r="AD25" s="93"/>
      <c r="AE25" s="93"/>
      <c r="AF25" s="93"/>
      <c r="AG25" s="93"/>
      <c r="AH25" s="93"/>
      <c r="AI25" s="93"/>
      <c r="AJ25" s="93"/>
      <c r="AK25" s="93"/>
      <c r="AL25" s="93"/>
      <c r="AM25" s="93"/>
      <c r="AN25" s="93"/>
      <c r="AO25" s="93"/>
      <c r="AP25" s="93"/>
      <c r="AQ25" s="93"/>
      <c r="AR25" s="93"/>
      <c r="AS25" s="93"/>
      <c r="AT25" s="93"/>
      <c r="AU25" s="93"/>
      <c r="AV25" s="93"/>
      <c r="AW25" s="93"/>
      <c r="AX25" s="93"/>
      <c r="AY25" s="93"/>
      <c r="AZ25" s="93"/>
      <c r="BA25" s="93"/>
      <c r="BB25" s="93"/>
      <c r="BC25" s="93"/>
      <c r="BD25" s="93"/>
      <c r="BE25" s="93"/>
      <c r="BF25" s="93"/>
      <c r="BG25" s="93"/>
      <c r="BH25" s="93"/>
      <c r="BI25" s="93"/>
      <c r="BJ25" s="93"/>
      <c r="BK25" s="93"/>
      <c r="BL25" s="93"/>
      <c r="BM25" s="93"/>
      <c r="BN25" s="93"/>
      <c r="BO25" s="93"/>
      <c r="BP25" s="93"/>
      <c r="BQ25" s="93"/>
      <c r="BR25" s="93"/>
      <c r="BS25" s="93"/>
      <c r="BT25" s="93"/>
      <c r="BU25" s="93"/>
      <c r="BV25" s="93"/>
      <c r="BW25" s="93"/>
      <c r="BX25" s="93"/>
      <c r="BY25" s="93"/>
      <c r="BZ25" s="93"/>
      <c r="CA25" s="93"/>
      <c r="CB25" s="93"/>
      <c r="CC25" s="93"/>
      <c r="CD25" s="93"/>
      <c r="CE25" s="93"/>
      <c r="CF25" s="93"/>
      <c r="CG25" s="93"/>
      <c r="CH25" s="93"/>
      <c r="CI25" s="93"/>
      <c r="CJ25" s="93"/>
      <c r="CK25" s="93"/>
      <c r="CL25" s="93"/>
      <c r="CM25" s="93"/>
      <c r="CN25" s="93"/>
      <c r="CO25" s="93"/>
      <c r="CP25" s="93"/>
      <c r="CQ25" s="93"/>
      <c r="CR25" s="93"/>
      <c r="CS25" s="93"/>
      <c r="CT25" s="93"/>
      <c r="CU25" s="93"/>
      <c r="CV25" s="93"/>
      <c r="CW25" s="93"/>
      <c r="CX25" s="93"/>
      <c r="CY25" s="93"/>
      <c r="CZ25" s="93"/>
      <c r="DA25" s="93"/>
      <c r="DB25" s="93"/>
      <c r="DC25" s="93"/>
      <c r="DD25" s="93"/>
      <c r="DE25" s="93"/>
      <c r="DF25" s="93"/>
      <c r="DG25" s="93"/>
      <c r="DH25" s="93"/>
      <c r="DI25" s="93"/>
      <c r="DJ25" s="93"/>
      <c r="DK25" s="93"/>
      <c r="DL25" s="93"/>
      <c r="DM25" s="93"/>
      <c r="DN25" s="93"/>
      <c r="DO25" s="93"/>
      <c r="DP25" s="93"/>
      <c r="DQ25" s="93"/>
      <c r="DR25" s="93"/>
      <c r="DS25" s="93"/>
      <c r="DT25" s="93"/>
      <c r="DU25" s="93"/>
      <c r="DV25" s="93"/>
      <c r="DW25" s="93"/>
      <c r="DX25" s="93"/>
      <c r="DY25" s="93"/>
      <c r="DZ25" s="93"/>
      <c r="EA25" s="93"/>
      <c r="EB25" s="93"/>
      <c r="EC25" s="93"/>
      <c r="ED25" s="93"/>
      <c r="EE25" s="93"/>
      <c r="EF25" s="93"/>
      <c r="EG25" s="93"/>
      <c r="EH25" s="93"/>
    </row>
    <row r="26" spans="1:138">
      <c r="S26" s="93"/>
      <c r="T26" s="93"/>
      <c r="U26" s="93"/>
      <c r="V26" s="93"/>
      <c r="W26" s="93"/>
      <c r="X26" s="93"/>
      <c r="Y26" s="93"/>
      <c r="Z26" s="93"/>
      <c r="AA26" s="93"/>
      <c r="AB26" s="93"/>
      <c r="AC26" s="93"/>
      <c r="AD26" s="93"/>
      <c r="AE26" s="93"/>
      <c r="AF26" s="93"/>
      <c r="AG26" s="93"/>
      <c r="AH26" s="93"/>
      <c r="AI26" s="93"/>
      <c r="AJ26" s="93"/>
      <c r="AK26" s="93"/>
      <c r="AL26" s="93"/>
      <c r="AM26" s="93"/>
      <c r="AN26" s="93"/>
      <c r="AO26" s="93"/>
      <c r="AP26" s="93"/>
      <c r="AQ26" s="93"/>
      <c r="AR26" s="93"/>
      <c r="AS26" s="93"/>
      <c r="AT26" s="93"/>
      <c r="AU26" s="93"/>
      <c r="AV26" s="93"/>
      <c r="AW26" s="93"/>
      <c r="AX26" s="93"/>
      <c r="AY26" s="93"/>
      <c r="AZ26" s="93"/>
      <c r="BA26" s="93"/>
      <c r="BB26" s="93"/>
      <c r="BC26" s="93"/>
      <c r="BD26" s="93"/>
      <c r="BE26" s="93"/>
      <c r="BF26" s="93"/>
      <c r="BG26" s="93"/>
      <c r="BH26" s="93"/>
      <c r="BI26" s="93"/>
      <c r="BJ26" s="93"/>
      <c r="BK26" s="93"/>
      <c r="BL26" s="93"/>
      <c r="BM26" s="93"/>
      <c r="BN26" s="93"/>
      <c r="BO26" s="93"/>
      <c r="BP26" s="93"/>
      <c r="BQ26" s="93"/>
      <c r="BR26" s="93"/>
      <c r="BS26" s="93"/>
      <c r="BT26" s="93"/>
      <c r="BU26" s="93"/>
      <c r="BV26" s="93"/>
      <c r="BW26" s="93"/>
      <c r="BX26" s="93"/>
      <c r="BY26" s="93"/>
      <c r="BZ26" s="93"/>
      <c r="CA26" s="93"/>
      <c r="CB26" s="93"/>
      <c r="CC26" s="93"/>
      <c r="CD26" s="93"/>
      <c r="CE26" s="93"/>
      <c r="CF26" s="93"/>
      <c r="CG26" s="93"/>
      <c r="CH26" s="93"/>
      <c r="CI26" s="93"/>
      <c r="CJ26" s="93"/>
      <c r="CK26" s="93"/>
      <c r="CL26" s="93"/>
      <c r="CM26" s="93"/>
      <c r="CN26" s="93"/>
      <c r="CO26" s="93"/>
      <c r="CP26" s="93"/>
      <c r="CQ26" s="93"/>
      <c r="CR26" s="93"/>
      <c r="CS26" s="93"/>
      <c r="CT26" s="93"/>
      <c r="CU26" s="93"/>
      <c r="CV26" s="93"/>
      <c r="CW26" s="93"/>
      <c r="CX26" s="93"/>
      <c r="CY26" s="93"/>
      <c r="CZ26" s="93"/>
      <c r="DA26" s="93"/>
      <c r="DB26" s="93"/>
      <c r="DC26" s="93"/>
      <c r="DD26" s="93"/>
      <c r="DE26" s="93"/>
      <c r="DF26" s="93"/>
      <c r="DG26" s="93"/>
      <c r="DH26" s="93"/>
      <c r="DI26" s="93"/>
      <c r="DJ26" s="93"/>
      <c r="DK26" s="93"/>
      <c r="DL26" s="93"/>
      <c r="DM26" s="93"/>
      <c r="DN26" s="93"/>
      <c r="DO26" s="93"/>
      <c r="DP26" s="93"/>
      <c r="DQ26" s="93"/>
      <c r="DR26" s="93"/>
      <c r="DS26" s="93"/>
      <c r="DT26" s="93"/>
      <c r="DU26" s="93"/>
      <c r="DV26" s="93"/>
      <c r="DW26" s="93"/>
      <c r="DX26" s="93"/>
      <c r="DY26" s="93"/>
      <c r="DZ26" s="93"/>
      <c r="EA26" s="93"/>
      <c r="EB26" s="93"/>
      <c r="EC26" s="93"/>
      <c r="ED26" s="93"/>
      <c r="EE26" s="93"/>
      <c r="EF26" s="93"/>
      <c r="EG26" s="93"/>
      <c r="EH26" s="93"/>
    </row>
    <row r="27" spans="1:138" s="90" customFormat="1" ht="18.75">
      <c r="A27" s="205" t="s">
        <v>44</v>
      </c>
      <c r="B27" s="206"/>
      <c r="C27" s="206"/>
      <c r="D27" s="206"/>
      <c r="E27" s="207" t="s">
        <v>55</v>
      </c>
      <c r="F27" s="207"/>
      <c r="G27" s="208"/>
      <c r="H27" s="217"/>
      <c r="I27" s="218" t="s">
        <v>56</v>
      </c>
      <c r="J27" s="217"/>
      <c r="K27" s="217"/>
      <c r="L27" s="93"/>
      <c r="M27" s="93"/>
      <c r="N27" s="93"/>
      <c r="O27" s="93"/>
      <c r="P27" s="93"/>
      <c r="Q27" s="93"/>
      <c r="R27" s="93"/>
      <c r="S27" s="93"/>
      <c r="T27" s="93"/>
      <c r="U27" s="93"/>
      <c r="V27" s="93"/>
      <c r="W27" s="93"/>
      <c r="X27" s="93"/>
      <c r="Y27" s="93"/>
      <c r="Z27" s="93"/>
      <c r="AA27" s="93"/>
      <c r="AB27" s="93"/>
      <c r="AC27" s="93"/>
      <c r="AD27" s="93"/>
      <c r="AE27" s="93"/>
      <c r="AF27" s="93"/>
      <c r="AG27" s="93"/>
      <c r="AH27" s="93"/>
      <c r="AI27" s="93"/>
      <c r="AJ27" s="93"/>
      <c r="AK27" s="93"/>
      <c r="AL27" s="93"/>
      <c r="AM27" s="93"/>
      <c r="AN27" s="93"/>
      <c r="AO27" s="93"/>
      <c r="AP27" s="93"/>
      <c r="AQ27" s="93"/>
      <c r="AR27" s="93"/>
      <c r="AS27" s="93"/>
      <c r="AT27" s="93"/>
      <c r="AU27" s="93"/>
      <c r="AV27" s="93"/>
      <c r="AW27" s="93"/>
      <c r="AX27" s="93"/>
      <c r="AY27" s="93"/>
      <c r="AZ27" s="93"/>
      <c r="BA27" s="93"/>
      <c r="BB27" s="93"/>
      <c r="BC27" s="93"/>
      <c r="BD27" s="93"/>
      <c r="BE27" s="93"/>
      <c r="BF27" s="93"/>
      <c r="BG27" s="93"/>
      <c r="BH27" s="93"/>
      <c r="BI27" s="93"/>
      <c r="BJ27" s="93"/>
      <c r="BK27" s="93"/>
      <c r="BL27" s="93"/>
      <c r="BM27" s="93"/>
      <c r="BN27" s="93"/>
      <c r="BO27" s="93"/>
      <c r="BP27" s="93"/>
      <c r="BQ27" s="93"/>
      <c r="BR27" s="93"/>
      <c r="BS27" s="93"/>
      <c r="BT27" s="93"/>
      <c r="BU27" s="93"/>
      <c r="BV27" s="93"/>
      <c r="BW27" s="93"/>
      <c r="BX27" s="93"/>
      <c r="BY27" s="93"/>
      <c r="BZ27" s="93"/>
      <c r="CA27" s="93"/>
      <c r="CB27" s="93"/>
      <c r="CC27" s="93"/>
      <c r="CD27" s="93"/>
      <c r="CE27" s="93"/>
      <c r="CF27" s="93"/>
      <c r="CG27" s="93"/>
      <c r="CH27" s="93"/>
      <c r="CI27" s="93"/>
      <c r="CJ27" s="93"/>
      <c r="CK27" s="93"/>
      <c r="CL27" s="93"/>
      <c r="CM27" s="93"/>
      <c r="CN27" s="93"/>
      <c r="CO27" s="93"/>
      <c r="CP27" s="93"/>
      <c r="CQ27" s="93"/>
      <c r="CR27" s="93"/>
      <c r="CS27" s="93"/>
      <c r="CT27" s="93"/>
      <c r="CU27" s="93"/>
      <c r="CV27" s="93"/>
      <c r="CW27" s="93"/>
      <c r="CX27" s="93"/>
      <c r="CY27" s="93"/>
      <c r="CZ27" s="93"/>
      <c r="DA27" s="93"/>
      <c r="DB27" s="93"/>
      <c r="DC27" s="93"/>
      <c r="DD27" s="93"/>
      <c r="DE27" s="93"/>
      <c r="DF27" s="93"/>
      <c r="DG27" s="93"/>
      <c r="DH27" s="93"/>
      <c r="DI27" s="93"/>
      <c r="DJ27" s="93"/>
      <c r="DK27" s="93"/>
      <c r="DL27" s="93"/>
      <c r="DM27" s="93"/>
      <c r="DN27" s="93"/>
      <c r="DO27" s="93"/>
      <c r="DP27" s="93"/>
      <c r="DQ27" s="93"/>
      <c r="DR27" s="93"/>
      <c r="DS27" s="93"/>
      <c r="DT27" s="93"/>
      <c r="DU27" s="93"/>
      <c r="DV27" s="93"/>
      <c r="DW27" s="93"/>
      <c r="DX27" s="93"/>
      <c r="DY27" s="93"/>
      <c r="DZ27" s="93"/>
      <c r="EA27" s="93"/>
      <c r="EB27" s="93"/>
      <c r="EC27" s="93"/>
      <c r="ED27" s="93"/>
      <c r="EE27" s="93"/>
      <c r="EF27" s="93"/>
      <c r="EG27" s="93"/>
      <c r="EH27" s="93"/>
    </row>
    <row r="28" spans="1:138" s="90" customFormat="1">
      <c r="A28" s="209">
        <v>1</v>
      </c>
      <c r="B28" s="210" t="s">
        <v>45</v>
      </c>
      <c r="C28" s="210"/>
      <c r="D28" s="210"/>
      <c r="E28" s="211"/>
      <c r="F28" s="211"/>
      <c r="G28" s="212"/>
      <c r="H28" s="217"/>
      <c r="I28" s="217"/>
      <c r="J28" s="217"/>
      <c r="K28" s="217"/>
      <c r="L28" s="93"/>
      <c r="M28" s="93"/>
      <c r="N28" s="93"/>
      <c r="O28" s="93"/>
      <c r="P28" s="93"/>
      <c r="Q28" s="93"/>
      <c r="R28" s="93"/>
      <c r="S28" s="93"/>
      <c r="T28" s="93"/>
      <c r="U28" s="93"/>
      <c r="V28" s="93"/>
      <c r="W28" s="93"/>
      <c r="X28" s="93"/>
      <c r="Y28" s="93"/>
      <c r="Z28" s="93"/>
      <c r="AA28" s="93"/>
      <c r="AB28" s="93"/>
      <c r="AC28" s="93"/>
      <c r="AD28" s="93"/>
      <c r="AE28" s="93"/>
      <c r="AF28" s="93"/>
      <c r="AG28" s="93"/>
      <c r="AH28" s="93"/>
      <c r="AI28" s="93"/>
      <c r="AJ28" s="93"/>
      <c r="AK28" s="93"/>
      <c r="AL28" s="93"/>
      <c r="AM28" s="93"/>
      <c r="AN28" s="93"/>
      <c r="AO28" s="93"/>
      <c r="AP28" s="93"/>
      <c r="AQ28" s="93"/>
      <c r="AR28" s="93"/>
      <c r="AS28" s="93"/>
      <c r="AT28" s="93"/>
      <c r="AU28" s="93"/>
      <c r="AV28" s="93"/>
      <c r="AW28" s="93"/>
      <c r="AX28" s="93"/>
      <c r="AY28" s="93"/>
      <c r="AZ28" s="93"/>
      <c r="BA28" s="93"/>
      <c r="BB28" s="93"/>
      <c r="BC28" s="93"/>
      <c r="BD28" s="93"/>
      <c r="BE28" s="93"/>
      <c r="BF28" s="93"/>
      <c r="BG28" s="93"/>
      <c r="BH28" s="93"/>
      <c r="BI28" s="93"/>
      <c r="BJ28" s="93"/>
      <c r="BK28" s="93"/>
      <c r="BL28" s="93"/>
      <c r="BM28" s="93"/>
      <c r="BN28" s="93"/>
      <c r="BO28" s="93"/>
      <c r="BP28" s="93"/>
      <c r="BQ28" s="93"/>
      <c r="BR28" s="93"/>
      <c r="BS28" s="93"/>
      <c r="BT28" s="93"/>
      <c r="BU28" s="93"/>
      <c r="BV28" s="93"/>
      <c r="BW28" s="93"/>
      <c r="BX28" s="93"/>
      <c r="BY28" s="93"/>
      <c r="BZ28" s="93"/>
      <c r="CA28" s="93"/>
      <c r="CB28" s="93"/>
      <c r="CC28" s="93"/>
      <c r="CD28" s="93"/>
      <c r="CE28" s="93"/>
      <c r="CF28" s="93"/>
      <c r="CG28" s="93"/>
      <c r="CH28" s="93"/>
      <c r="CI28" s="93"/>
      <c r="CJ28" s="93"/>
      <c r="CK28" s="93"/>
      <c r="CL28" s="93"/>
      <c r="CM28" s="93"/>
      <c r="CN28" s="93"/>
      <c r="CO28" s="93"/>
      <c r="CP28" s="93"/>
      <c r="CQ28" s="93"/>
      <c r="CR28" s="93"/>
      <c r="CS28" s="93"/>
      <c r="CT28" s="93"/>
      <c r="CU28" s="93"/>
      <c r="CV28" s="93"/>
      <c r="CW28" s="93"/>
      <c r="CX28" s="93"/>
      <c r="CY28" s="93"/>
      <c r="CZ28" s="93"/>
      <c r="DA28" s="93"/>
      <c r="DB28" s="93"/>
      <c r="DC28" s="93"/>
      <c r="DD28" s="93"/>
      <c r="DE28" s="93"/>
      <c r="DF28" s="93"/>
      <c r="DG28" s="93"/>
      <c r="DH28" s="93"/>
      <c r="DI28" s="93"/>
      <c r="DJ28" s="93"/>
      <c r="DK28" s="93"/>
      <c r="DL28" s="93"/>
      <c r="DM28" s="93"/>
      <c r="DN28" s="93"/>
      <c r="DO28" s="93"/>
      <c r="DP28" s="93"/>
      <c r="DQ28" s="93"/>
      <c r="DR28" s="93"/>
      <c r="DS28" s="93"/>
      <c r="DT28" s="93"/>
      <c r="DU28" s="93"/>
      <c r="DV28" s="93"/>
      <c r="DW28" s="93"/>
      <c r="DX28" s="93"/>
      <c r="DY28" s="93"/>
      <c r="DZ28" s="93"/>
      <c r="EA28" s="93"/>
      <c r="EB28" s="93"/>
      <c r="EC28" s="93"/>
      <c r="ED28" s="93"/>
      <c r="EE28" s="93"/>
      <c r="EF28" s="93"/>
      <c r="EG28" s="93"/>
      <c r="EH28" s="93"/>
    </row>
    <row r="29" spans="1:138" s="90" customFormat="1">
      <c r="A29" s="209">
        <v>2</v>
      </c>
      <c r="B29" s="210" t="s">
        <v>49</v>
      </c>
      <c r="C29" s="210"/>
      <c r="D29" s="210"/>
      <c r="E29" s="211"/>
      <c r="F29" s="211"/>
      <c r="G29" s="212"/>
      <c r="H29" s="217">
        <v>1</v>
      </c>
      <c r="I29" s="219" t="s">
        <v>57</v>
      </c>
      <c r="J29" s="217"/>
      <c r="K29" s="217"/>
      <c r="L29" s="93"/>
      <c r="M29" s="93"/>
      <c r="N29" s="93"/>
      <c r="O29" s="93"/>
      <c r="P29" s="93"/>
      <c r="Q29" s="93"/>
      <c r="R29" s="93"/>
      <c r="S29" s="93"/>
      <c r="T29" s="93"/>
      <c r="U29" s="93"/>
      <c r="V29" s="93"/>
      <c r="W29" s="93"/>
      <c r="X29" s="93"/>
      <c r="Y29" s="93"/>
      <c r="Z29" s="93"/>
      <c r="AA29" s="93"/>
      <c r="AB29" s="93"/>
      <c r="AC29" s="93"/>
      <c r="AD29" s="93"/>
      <c r="AE29" s="93"/>
      <c r="AF29" s="93"/>
      <c r="AG29" s="93"/>
      <c r="AH29" s="93"/>
      <c r="AI29" s="93"/>
      <c r="AJ29" s="93"/>
      <c r="AK29" s="93"/>
      <c r="AL29" s="93"/>
      <c r="AM29" s="93"/>
      <c r="AN29" s="93"/>
      <c r="AO29" s="93"/>
      <c r="AP29" s="93"/>
      <c r="AQ29" s="93"/>
      <c r="AR29" s="93"/>
      <c r="AS29" s="93"/>
      <c r="AT29" s="93"/>
      <c r="AU29" s="93"/>
      <c r="AV29" s="93"/>
      <c r="AW29" s="93"/>
      <c r="AX29" s="93"/>
      <c r="AY29" s="93"/>
      <c r="AZ29" s="93"/>
      <c r="BA29" s="93"/>
      <c r="BB29" s="93"/>
      <c r="BC29" s="93"/>
      <c r="BD29" s="93"/>
      <c r="BE29" s="93"/>
      <c r="BF29" s="93"/>
      <c r="BG29" s="93"/>
      <c r="BH29" s="93"/>
      <c r="BI29" s="93"/>
      <c r="BJ29" s="93"/>
      <c r="BK29" s="93"/>
      <c r="BL29" s="93"/>
      <c r="BM29" s="93"/>
      <c r="BN29" s="93"/>
      <c r="BO29" s="93"/>
      <c r="BP29" s="93"/>
      <c r="BQ29" s="93"/>
      <c r="BR29" s="93"/>
      <c r="BS29" s="93"/>
      <c r="BT29" s="93"/>
      <c r="BU29" s="93"/>
      <c r="BV29" s="93"/>
      <c r="BW29" s="93"/>
      <c r="BX29" s="93"/>
      <c r="BY29" s="93"/>
      <c r="BZ29" s="93"/>
      <c r="CA29" s="93"/>
      <c r="CB29" s="93"/>
      <c r="CC29" s="93"/>
      <c r="CD29" s="93"/>
      <c r="CE29" s="93"/>
      <c r="CF29" s="93"/>
      <c r="CG29" s="93"/>
      <c r="CH29" s="93"/>
      <c r="CI29" s="93"/>
      <c r="CJ29" s="93"/>
      <c r="CK29" s="93"/>
      <c r="CL29" s="93"/>
      <c r="CM29" s="93"/>
      <c r="CN29" s="93"/>
      <c r="CO29" s="93"/>
      <c r="CP29" s="93"/>
      <c r="CQ29" s="93"/>
      <c r="CR29" s="93"/>
      <c r="CS29" s="93"/>
      <c r="CT29" s="93"/>
      <c r="CU29" s="93"/>
      <c r="CV29" s="93"/>
      <c r="CW29" s="93"/>
      <c r="CX29" s="93"/>
      <c r="CY29" s="93"/>
      <c r="CZ29" s="93"/>
      <c r="DA29" s="93"/>
      <c r="DB29" s="93"/>
      <c r="DC29" s="93"/>
      <c r="DD29" s="93"/>
      <c r="DE29" s="93"/>
      <c r="DF29" s="93"/>
      <c r="DG29" s="93"/>
      <c r="DH29" s="93"/>
      <c r="DI29" s="93"/>
      <c r="DJ29" s="93"/>
      <c r="DK29" s="93"/>
      <c r="DL29" s="93"/>
      <c r="DM29" s="93"/>
      <c r="DN29" s="93"/>
      <c r="DO29" s="93"/>
      <c r="DP29" s="93"/>
      <c r="DQ29" s="93"/>
      <c r="DR29" s="93"/>
      <c r="DS29" s="93"/>
      <c r="DT29" s="93"/>
      <c r="DU29" s="93"/>
      <c r="DV29" s="93"/>
      <c r="DW29" s="93"/>
      <c r="DX29" s="93"/>
      <c r="DY29" s="93"/>
      <c r="DZ29" s="93"/>
      <c r="EA29" s="93"/>
      <c r="EB29" s="93"/>
      <c r="EC29" s="93"/>
      <c r="ED29" s="93"/>
      <c r="EE29" s="93"/>
      <c r="EF29" s="93"/>
      <c r="EG29" s="93"/>
      <c r="EH29" s="93"/>
    </row>
    <row r="30" spans="1:138" s="90" customFormat="1">
      <c r="A30" s="213">
        <v>3</v>
      </c>
      <c r="B30" s="214" t="s">
        <v>46</v>
      </c>
      <c r="C30" s="214"/>
      <c r="D30" s="214"/>
      <c r="E30" s="215"/>
      <c r="F30" s="215"/>
      <c r="G30" s="216"/>
      <c r="H30" s="217">
        <v>2</v>
      </c>
      <c r="I30" s="219" t="s">
        <v>58</v>
      </c>
      <c r="J30" s="217"/>
      <c r="K30" s="217"/>
      <c r="L30" s="93"/>
      <c r="M30" s="93"/>
      <c r="N30" s="93"/>
      <c r="O30" s="93"/>
      <c r="P30" s="93"/>
      <c r="Q30" s="93"/>
      <c r="R30" s="93"/>
      <c r="S30" s="93"/>
      <c r="T30" s="93"/>
      <c r="U30" s="93"/>
      <c r="V30" s="93"/>
      <c r="W30" s="93"/>
      <c r="X30" s="93"/>
      <c r="Y30" s="93"/>
      <c r="Z30" s="93"/>
      <c r="AA30" s="93"/>
      <c r="AB30" s="93"/>
      <c r="AC30" s="93"/>
      <c r="AD30" s="93"/>
      <c r="AE30" s="93"/>
      <c r="AF30" s="93"/>
      <c r="AG30" s="93"/>
      <c r="AH30" s="93"/>
      <c r="AI30" s="93"/>
      <c r="AJ30" s="93"/>
      <c r="AK30" s="93"/>
      <c r="AL30" s="93"/>
      <c r="AM30" s="93"/>
      <c r="AN30" s="93"/>
      <c r="AO30" s="93"/>
      <c r="AP30" s="93"/>
      <c r="AQ30" s="93"/>
      <c r="AR30" s="93"/>
      <c r="AS30" s="93"/>
      <c r="AT30" s="93"/>
      <c r="AU30" s="93"/>
      <c r="AV30" s="93"/>
      <c r="AW30" s="93"/>
      <c r="AX30" s="93"/>
      <c r="AY30" s="93"/>
      <c r="AZ30" s="93"/>
      <c r="BA30" s="93"/>
      <c r="BB30" s="93"/>
      <c r="BC30" s="93"/>
      <c r="BD30" s="93"/>
      <c r="BE30" s="93"/>
      <c r="BF30" s="93"/>
      <c r="BG30" s="93"/>
      <c r="BH30" s="93"/>
      <c r="BI30" s="93"/>
      <c r="BJ30" s="93"/>
      <c r="BK30" s="93"/>
      <c r="BL30" s="93"/>
      <c r="BM30" s="93"/>
      <c r="BN30" s="93"/>
      <c r="BO30" s="93"/>
      <c r="BP30" s="93"/>
      <c r="BQ30" s="93"/>
      <c r="BR30" s="93"/>
      <c r="BS30" s="93"/>
      <c r="BT30" s="93"/>
      <c r="BU30" s="93"/>
      <c r="BV30" s="93"/>
      <c r="BW30" s="93"/>
      <c r="BX30" s="93"/>
      <c r="BY30" s="93"/>
      <c r="BZ30" s="93"/>
      <c r="CA30" s="93"/>
      <c r="CB30" s="93"/>
      <c r="CC30" s="93"/>
      <c r="CD30" s="93"/>
      <c r="CE30" s="93"/>
      <c r="CF30" s="93"/>
      <c r="CG30" s="93"/>
      <c r="CH30" s="93"/>
      <c r="CI30" s="93"/>
      <c r="CJ30" s="93"/>
      <c r="CK30" s="93"/>
      <c r="CL30" s="93"/>
      <c r="CM30" s="93"/>
      <c r="CN30" s="93"/>
      <c r="CO30" s="93"/>
      <c r="CP30" s="93"/>
      <c r="CQ30" s="93"/>
      <c r="CR30" s="93"/>
      <c r="CS30" s="93"/>
      <c r="CT30" s="93"/>
      <c r="CU30" s="93"/>
      <c r="CV30" s="93"/>
      <c r="CW30" s="93"/>
      <c r="CX30" s="93"/>
      <c r="CY30" s="93"/>
      <c r="CZ30" s="93"/>
      <c r="DA30" s="93"/>
      <c r="DB30" s="93"/>
      <c r="DC30" s="93"/>
      <c r="DD30" s="93"/>
      <c r="DE30" s="93"/>
      <c r="DF30" s="93"/>
      <c r="DG30" s="93"/>
      <c r="DH30" s="93"/>
      <c r="DI30" s="93"/>
      <c r="DJ30" s="93"/>
      <c r="DK30" s="93"/>
      <c r="DL30" s="93"/>
      <c r="DM30" s="93"/>
      <c r="DN30" s="93"/>
      <c r="DO30" s="93"/>
      <c r="DP30" s="93"/>
      <c r="DQ30" s="93"/>
      <c r="DR30" s="93"/>
      <c r="DS30" s="93"/>
      <c r="DT30" s="93"/>
      <c r="DU30" s="93"/>
      <c r="DV30" s="93"/>
      <c r="DW30" s="93"/>
      <c r="DX30" s="93"/>
      <c r="DY30" s="93"/>
      <c r="DZ30" s="93"/>
      <c r="EA30" s="93"/>
      <c r="EB30" s="93"/>
      <c r="EC30" s="93"/>
      <c r="ED30" s="93"/>
      <c r="EE30" s="93"/>
      <c r="EF30" s="93"/>
      <c r="EG30" s="93"/>
      <c r="EH30" s="93"/>
    </row>
    <row r="31" spans="1:138">
      <c r="H31" s="217">
        <v>3</v>
      </c>
      <c r="I31" s="219" t="s">
        <v>59</v>
      </c>
      <c r="J31" s="217"/>
      <c r="K31" s="217"/>
      <c r="S31" s="93"/>
      <c r="T31" s="93"/>
      <c r="U31" s="93"/>
      <c r="V31" s="93"/>
      <c r="W31" s="93"/>
      <c r="X31" s="93"/>
      <c r="Y31" s="93"/>
      <c r="Z31" s="93"/>
      <c r="AA31" s="93"/>
      <c r="AB31" s="93"/>
      <c r="AC31" s="93"/>
      <c r="AD31" s="93"/>
      <c r="AE31" s="93"/>
      <c r="AF31" s="93"/>
      <c r="AG31" s="93"/>
      <c r="AH31" s="93"/>
      <c r="AI31" s="93"/>
      <c r="AJ31" s="93"/>
      <c r="AK31" s="93"/>
      <c r="AL31" s="93"/>
      <c r="AM31" s="93"/>
      <c r="AN31" s="93"/>
      <c r="AO31" s="93"/>
      <c r="AP31" s="93"/>
      <c r="AQ31" s="93"/>
      <c r="AR31" s="93"/>
      <c r="AS31" s="93"/>
      <c r="AT31" s="93"/>
      <c r="AU31" s="93"/>
      <c r="AV31" s="93"/>
      <c r="AW31" s="93"/>
      <c r="AX31" s="93"/>
      <c r="AY31" s="93"/>
      <c r="AZ31" s="93"/>
      <c r="BA31" s="93"/>
      <c r="BB31" s="93"/>
      <c r="BC31" s="93"/>
      <c r="BD31" s="93"/>
      <c r="BE31" s="93"/>
      <c r="BF31" s="93"/>
      <c r="BG31" s="93"/>
      <c r="BH31" s="93"/>
      <c r="BI31" s="93"/>
      <c r="BJ31" s="93"/>
      <c r="BK31" s="93"/>
      <c r="BL31" s="93"/>
      <c r="BM31" s="93"/>
      <c r="BN31" s="93"/>
      <c r="BO31" s="93"/>
      <c r="BP31" s="93"/>
      <c r="BQ31" s="93"/>
      <c r="BR31" s="93"/>
      <c r="BS31" s="93"/>
      <c r="BT31" s="93"/>
      <c r="BU31" s="93"/>
      <c r="BV31" s="93"/>
      <c r="BW31" s="93"/>
      <c r="BX31" s="93"/>
      <c r="BY31" s="93"/>
      <c r="BZ31" s="93"/>
      <c r="CA31" s="93"/>
      <c r="CB31" s="93"/>
      <c r="CC31" s="93"/>
      <c r="CD31" s="93"/>
      <c r="CE31" s="93"/>
      <c r="CF31" s="93"/>
      <c r="CG31" s="93"/>
      <c r="CH31" s="93"/>
      <c r="CI31" s="93"/>
      <c r="CJ31" s="93"/>
      <c r="CK31" s="93"/>
      <c r="CL31" s="93"/>
      <c r="CM31" s="93"/>
      <c r="CN31" s="93"/>
      <c r="CO31" s="93"/>
      <c r="CP31" s="93"/>
      <c r="CQ31" s="93"/>
      <c r="CR31" s="93"/>
      <c r="CS31" s="93"/>
      <c r="CT31" s="93"/>
      <c r="CU31" s="93"/>
      <c r="CV31" s="93"/>
      <c r="CW31" s="93"/>
      <c r="CX31" s="93"/>
      <c r="CY31" s="93"/>
      <c r="CZ31" s="93"/>
      <c r="DA31" s="93"/>
      <c r="DB31" s="93"/>
      <c r="DC31" s="93"/>
      <c r="DD31" s="93"/>
      <c r="DE31" s="93"/>
      <c r="DF31" s="93"/>
      <c r="DG31" s="93"/>
      <c r="DH31" s="93"/>
      <c r="DI31" s="93"/>
      <c r="DJ31" s="93"/>
      <c r="DK31" s="93"/>
      <c r="DL31" s="93"/>
      <c r="DM31" s="93"/>
      <c r="DN31" s="93"/>
      <c r="DO31" s="93"/>
      <c r="DP31" s="93"/>
      <c r="DQ31" s="93"/>
      <c r="DR31" s="93"/>
      <c r="DS31" s="93"/>
      <c r="DT31" s="93"/>
      <c r="DU31" s="93"/>
      <c r="DV31" s="93"/>
      <c r="DW31" s="93"/>
      <c r="DX31" s="93"/>
      <c r="DY31" s="93"/>
      <c r="DZ31" s="93"/>
      <c r="EA31" s="93"/>
      <c r="EB31" s="93"/>
      <c r="EC31" s="93"/>
      <c r="ED31" s="93"/>
      <c r="EE31" s="93"/>
      <c r="EF31" s="93"/>
      <c r="EG31" s="93"/>
      <c r="EH31" s="93"/>
    </row>
    <row r="32" spans="1:138">
      <c r="H32" s="217">
        <v>4</v>
      </c>
      <c r="I32" s="219" t="s">
        <v>60</v>
      </c>
      <c r="J32" s="217"/>
      <c r="K32" s="217"/>
      <c r="S32" s="93"/>
      <c r="T32" s="93"/>
      <c r="U32" s="93"/>
      <c r="V32" s="93"/>
      <c r="W32" s="93"/>
      <c r="X32" s="93"/>
      <c r="Y32" s="93"/>
      <c r="Z32" s="93"/>
      <c r="AA32" s="93"/>
      <c r="AB32" s="93"/>
      <c r="AC32" s="93"/>
      <c r="AD32" s="93"/>
      <c r="AE32" s="93"/>
      <c r="AF32" s="93"/>
      <c r="AG32" s="93"/>
      <c r="AH32" s="93"/>
      <c r="AI32" s="93"/>
      <c r="AJ32" s="93"/>
      <c r="AK32" s="93"/>
      <c r="AL32" s="93"/>
      <c r="AM32" s="93"/>
      <c r="AN32" s="93"/>
      <c r="AO32" s="93"/>
      <c r="AP32" s="93"/>
      <c r="AQ32" s="93"/>
      <c r="AR32" s="93"/>
      <c r="AS32" s="93"/>
      <c r="AT32" s="93"/>
      <c r="AU32" s="93"/>
      <c r="AV32" s="93"/>
      <c r="AW32" s="93"/>
      <c r="AX32" s="93"/>
      <c r="AY32" s="93"/>
      <c r="AZ32" s="93"/>
      <c r="BA32" s="93"/>
      <c r="BB32" s="93"/>
      <c r="BC32" s="93"/>
      <c r="BD32" s="93"/>
      <c r="BE32" s="93"/>
      <c r="BF32" s="93"/>
      <c r="BG32" s="93"/>
      <c r="BH32" s="93"/>
      <c r="BI32" s="93"/>
      <c r="BJ32" s="93"/>
      <c r="BK32" s="93"/>
      <c r="BL32" s="93"/>
      <c r="BM32" s="93"/>
      <c r="BN32" s="93"/>
      <c r="BO32" s="93"/>
      <c r="BP32" s="93"/>
      <c r="BQ32" s="93"/>
      <c r="BR32" s="93"/>
      <c r="BS32" s="93"/>
      <c r="BT32" s="93"/>
      <c r="BU32" s="93"/>
      <c r="BV32" s="93"/>
      <c r="BW32" s="93"/>
      <c r="BX32" s="93"/>
      <c r="BY32" s="93"/>
      <c r="BZ32" s="93"/>
      <c r="CA32" s="93"/>
      <c r="CB32" s="93"/>
      <c r="CC32" s="93"/>
      <c r="CD32" s="93"/>
      <c r="CE32" s="93"/>
      <c r="CF32" s="93"/>
      <c r="CG32" s="93"/>
      <c r="CH32" s="93"/>
      <c r="CI32" s="93"/>
      <c r="CJ32" s="93"/>
      <c r="CK32" s="93"/>
      <c r="CL32" s="93"/>
      <c r="CM32" s="93"/>
      <c r="CN32" s="93"/>
      <c r="CO32" s="93"/>
      <c r="CP32" s="93"/>
      <c r="CQ32" s="93"/>
      <c r="CR32" s="93"/>
      <c r="CS32" s="93"/>
      <c r="CT32" s="93"/>
      <c r="CU32" s="93"/>
      <c r="CV32" s="93"/>
      <c r="CW32" s="93"/>
      <c r="CX32" s="93"/>
      <c r="CY32" s="93"/>
      <c r="CZ32" s="93"/>
      <c r="DA32" s="93"/>
      <c r="DB32" s="93"/>
      <c r="DC32" s="93"/>
      <c r="DD32" s="93"/>
      <c r="DE32" s="93"/>
      <c r="DF32" s="93"/>
      <c r="DG32" s="93"/>
      <c r="DH32" s="93"/>
      <c r="DI32" s="93"/>
      <c r="DJ32" s="93"/>
      <c r="DK32" s="93"/>
      <c r="DL32" s="93"/>
      <c r="DM32" s="93"/>
      <c r="DN32" s="93"/>
      <c r="DO32" s="93"/>
      <c r="DP32" s="93"/>
      <c r="DQ32" s="93"/>
      <c r="DR32" s="93"/>
      <c r="DS32" s="93"/>
      <c r="DT32" s="93"/>
      <c r="DU32" s="93"/>
      <c r="DV32" s="93"/>
      <c r="DW32" s="93"/>
      <c r="DX32" s="93"/>
      <c r="DY32" s="93"/>
      <c r="DZ32" s="93"/>
      <c r="EA32" s="93"/>
      <c r="EB32" s="93"/>
      <c r="EC32" s="93"/>
      <c r="ED32" s="93"/>
      <c r="EE32" s="93"/>
      <c r="EF32" s="93"/>
      <c r="EG32" s="93"/>
      <c r="EH32" s="93"/>
    </row>
    <row r="33" spans="8:138">
      <c r="H33" s="217">
        <v>5</v>
      </c>
      <c r="I33" s="219" t="s">
        <v>61</v>
      </c>
      <c r="J33" s="217"/>
      <c r="K33" s="217"/>
      <c r="S33" s="93"/>
      <c r="T33" s="93"/>
      <c r="U33" s="93"/>
      <c r="V33" s="93"/>
      <c r="W33" s="93"/>
      <c r="X33" s="93"/>
      <c r="Y33" s="93"/>
      <c r="Z33" s="93"/>
      <c r="AA33" s="93"/>
      <c r="AB33" s="93"/>
      <c r="AC33" s="93"/>
      <c r="AD33" s="93"/>
      <c r="AE33" s="93"/>
      <c r="AF33" s="93"/>
      <c r="AG33" s="93"/>
      <c r="AH33" s="93"/>
      <c r="AI33" s="93"/>
      <c r="AJ33" s="93"/>
      <c r="AK33" s="93"/>
      <c r="AL33" s="93"/>
      <c r="AM33" s="93"/>
      <c r="AN33" s="93"/>
      <c r="AO33" s="93"/>
      <c r="AP33" s="93"/>
      <c r="AQ33" s="93"/>
      <c r="AR33" s="93"/>
      <c r="AS33" s="93"/>
      <c r="AT33" s="93"/>
      <c r="AU33" s="93"/>
      <c r="AV33" s="93"/>
      <c r="AW33" s="93"/>
      <c r="AX33" s="93"/>
      <c r="AY33" s="93"/>
      <c r="AZ33" s="93"/>
      <c r="BA33" s="93"/>
      <c r="BB33" s="93"/>
      <c r="BC33" s="93"/>
      <c r="BD33" s="93"/>
      <c r="BE33" s="93"/>
      <c r="BF33" s="93"/>
      <c r="BG33" s="93"/>
      <c r="BH33" s="93"/>
      <c r="BI33" s="93"/>
      <c r="BJ33" s="93"/>
      <c r="BK33" s="93"/>
      <c r="BL33" s="93"/>
      <c r="BM33" s="93"/>
      <c r="BN33" s="93"/>
      <c r="BO33" s="93"/>
      <c r="BP33" s="93"/>
      <c r="BQ33" s="93"/>
      <c r="BR33" s="93"/>
      <c r="BS33" s="93"/>
      <c r="BT33" s="93"/>
      <c r="BU33" s="93"/>
      <c r="BV33" s="93"/>
      <c r="BW33" s="93"/>
      <c r="BX33" s="93"/>
      <c r="BY33" s="93"/>
      <c r="BZ33" s="93"/>
      <c r="CA33" s="93"/>
      <c r="CB33" s="93"/>
      <c r="CC33" s="93"/>
      <c r="CD33" s="93"/>
      <c r="CE33" s="93"/>
      <c r="CF33" s="93"/>
      <c r="CG33" s="93"/>
      <c r="CH33" s="93"/>
      <c r="CI33" s="93"/>
      <c r="CJ33" s="93"/>
      <c r="CK33" s="93"/>
      <c r="CL33" s="93"/>
      <c r="CM33" s="93"/>
      <c r="CN33" s="93"/>
      <c r="CO33" s="93"/>
      <c r="CP33" s="93"/>
      <c r="CQ33" s="93"/>
      <c r="CR33" s="93"/>
      <c r="CS33" s="93"/>
      <c r="CT33" s="93"/>
      <c r="CU33" s="93"/>
      <c r="CV33" s="93"/>
      <c r="CW33" s="93"/>
      <c r="CX33" s="93"/>
      <c r="CY33" s="93"/>
      <c r="CZ33" s="93"/>
      <c r="DA33" s="93"/>
      <c r="DB33" s="93"/>
      <c r="DC33" s="93"/>
      <c r="DD33" s="93"/>
      <c r="DE33" s="93"/>
      <c r="DF33" s="93"/>
      <c r="DG33" s="93"/>
      <c r="DH33" s="93"/>
      <c r="DI33" s="93"/>
      <c r="DJ33" s="93"/>
      <c r="DK33" s="93"/>
      <c r="DL33" s="93"/>
      <c r="DM33" s="93"/>
      <c r="DN33" s="93"/>
      <c r="DO33" s="93"/>
      <c r="DP33" s="93"/>
      <c r="DQ33" s="93"/>
      <c r="DR33" s="93"/>
      <c r="DS33" s="93"/>
      <c r="DT33" s="93"/>
      <c r="DU33" s="93"/>
      <c r="DV33" s="93"/>
      <c r="DW33" s="93"/>
      <c r="DX33" s="93"/>
      <c r="DY33" s="93"/>
      <c r="DZ33" s="93"/>
      <c r="EA33" s="93"/>
      <c r="EB33" s="93"/>
      <c r="EC33" s="93"/>
      <c r="ED33" s="93"/>
      <c r="EE33" s="93"/>
      <c r="EF33" s="93"/>
      <c r="EG33" s="93"/>
      <c r="EH33" s="93"/>
    </row>
    <row r="34" spans="8:138">
      <c r="H34" s="217">
        <v>6</v>
      </c>
      <c r="I34" s="219" t="s">
        <v>62</v>
      </c>
      <c r="J34" s="217"/>
      <c r="K34" s="217"/>
      <c r="S34" s="93"/>
      <c r="T34" s="93"/>
      <c r="U34" s="93"/>
      <c r="V34" s="93"/>
      <c r="W34" s="93"/>
      <c r="X34" s="93"/>
      <c r="Y34" s="93"/>
      <c r="Z34" s="93"/>
      <c r="AA34" s="93"/>
      <c r="AB34" s="93"/>
      <c r="AC34" s="93"/>
      <c r="AD34" s="93"/>
      <c r="AE34" s="93"/>
      <c r="AF34" s="93"/>
      <c r="AG34" s="93"/>
      <c r="AH34" s="93"/>
      <c r="AI34" s="93"/>
      <c r="AJ34" s="93"/>
      <c r="AK34" s="93"/>
      <c r="AL34" s="93"/>
      <c r="AM34" s="93"/>
      <c r="AN34" s="93"/>
      <c r="AO34" s="93"/>
      <c r="AP34" s="93"/>
      <c r="AQ34" s="93"/>
      <c r="AR34" s="93"/>
      <c r="AS34" s="93"/>
      <c r="AT34" s="93"/>
      <c r="AU34" s="93"/>
      <c r="AV34" s="93"/>
      <c r="AW34" s="93"/>
      <c r="AX34" s="93"/>
      <c r="AY34" s="93"/>
      <c r="AZ34" s="93"/>
      <c r="BA34" s="93"/>
      <c r="BB34" s="93"/>
      <c r="BC34" s="93"/>
      <c r="BD34" s="93"/>
      <c r="BE34" s="93"/>
      <c r="BF34" s="93"/>
      <c r="BG34" s="93"/>
      <c r="BH34" s="93"/>
      <c r="BI34" s="93"/>
      <c r="BJ34" s="93"/>
      <c r="BK34" s="93"/>
      <c r="BL34" s="93"/>
      <c r="BM34" s="93"/>
      <c r="BN34" s="93"/>
      <c r="BO34" s="93"/>
      <c r="BP34" s="93"/>
      <c r="BQ34" s="93"/>
      <c r="BR34" s="93"/>
      <c r="BS34" s="93"/>
      <c r="BT34" s="93"/>
      <c r="BU34" s="93"/>
      <c r="BV34" s="93"/>
      <c r="BW34" s="93"/>
      <c r="BX34" s="93"/>
      <c r="BY34" s="93"/>
      <c r="BZ34" s="93"/>
      <c r="CA34" s="93"/>
      <c r="CB34" s="93"/>
      <c r="CC34" s="93"/>
      <c r="CD34" s="93"/>
      <c r="CE34" s="93"/>
      <c r="CF34" s="93"/>
      <c r="CG34" s="93"/>
      <c r="CH34" s="93"/>
      <c r="CI34" s="93"/>
      <c r="CJ34" s="93"/>
      <c r="CK34" s="93"/>
      <c r="CL34" s="93"/>
      <c r="CM34" s="93"/>
      <c r="CN34" s="93"/>
      <c r="CO34" s="93"/>
      <c r="CP34" s="93"/>
      <c r="CQ34" s="93"/>
      <c r="CR34" s="93"/>
      <c r="CS34" s="93"/>
      <c r="CT34" s="93"/>
      <c r="CU34" s="93"/>
      <c r="CV34" s="93"/>
      <c r="CW34" s="93"/>
      <c r="CX34" s="93"/>
      <c r="CY34" s="93"/>
      <c r="CZ34" s="93"/>
      <c r="DA34" s="93"/>
      <c r="DB34" s="93"/>
      <c r="DC34" s="93"/>
      <c r="DD34" s="93"/>
      <c r="DE34" s="93"/>
      <c r="DF34" s="93"/>
      <c r="DG34" s="93"/>
      <c r="DH34" s="93"/>
      <c r="DI34" s="93"/>
      <c r="DJ34" s="93"/>
      <c r="DK34" s="93"/>
      <c r="DL34" s="93"/>
      <c r="DM34" s="93"/>
      <c r="DN34" s="93"/>
      <c r="DO34" s="93"/>
      <c r="DP34" s="93"/>
      <c r="DQ34" s="93"/>
      <c r="DR34" s="93"/>
      <c r="DS34" s="93"/>
      <c r="DT34" s="93"/>
      <c r="DU34" s="93"/>
      <c r="DV34" s="93"/>
      <c r="DW34" s="93"/>
      <c r="DX34" s="93"/>
      <c r="DY34" s="93"/>
      <c r="DZ34" s="93"/>
      <c r="EA34" s="93"/>
      <c r="EB34" s="93"/>
      <c r="EC34" s="93"/>
      <c r="ED34" s="93"/>
      <c r="EE34" s="93"/>
      <c r="EF34" s="93"/>
      <c r="EG34" s="93"/>
      <c r="EH34" s="93"/>
    </row>
    <row r="35" spans="8:138">
      <c r="S35" s="93"/>
      <c r="T35" s="93"/>
      <c r="U35" s="93"/>
      <c r="V35" s="93"/>
      <c r="W35" s="93"/>
      <c r="X35" s="93"/>
      <c r="Y35" s="93"/>
      <c r="Z35" s="93"/>
      <c r="AA35" s="93"/>
      <c r="AB35" s="93"/>
      <c r="AC35" s="93"/>
      <c r="AD35" s="93"/>
      <c r="AE35" s="93"/>
      <c r="AF35" s="93"/>
      <c r="AG35" s="93"/>
      <c r="AH35" s="93"/>
      <c r="AI35" s="93"/>
      <c r="AJ35" s="93"/>
      <c r="AK35" s="93"/>
      <c r="AL35" s="93"/>
      <c r="AM35" s="93"/>
      <c r="AN35" s="93"/>
      <c r="AO35" s="93"/>
      <c r="AP35" s="93"/>
      <c r="AQ35" s="93"/>
      <c r="AR35" s="93"/>
      <c r="AS35" s="93"/>
      <c r="AT35" s="93"/>
      <c r="AU35" s="93"/>
      <c r="AV35" s="93"/>
      <c r="AW35" s="93"/>
      <c r="AX35" s="93"/>
      <c r="AY35" s="93"/>
      <c r="AZ35" s="93"/>
      <c r="BA35" s="93"/>
      <c r="BB35" s="93"/>
      <c r="BC35" s="93"/>
      <c r="BD35" s="93"/>
      <c r="BE35" s="93"/>
      <c r="BF35" s="93"/>
      <c r="BG35" s="93"/>
      <c r="BH35" s="93"/>
      <c r="BI35" s="93"/>
      <c r="BJ35" s="93"/>
      <c r="BK35" s="93"/>
      <c r="BL35" s="93"/>
      <c r="BM35" s="93"/>
      <c r="BN35" s="93"/>
      <c r="BO35" s="93"/>
      <c r="BP35" s="93"/>
      <c r="BQ35" s="93"/>
      <c r="BR35" s="93"/>
      <c r="BS35" s="93"/>
      <c r="BT35" s="93"/>
      <c r="BU35" s="93"/>
      <c r="BV35" s="93"/>
      <c r="BW35" s="93"/>
      <c r="BX35" s="93"/>
      <c r="BY35" s="93"/>
      <c r="BZ35" s="93"/>
      <c r="CA35" s="93"/>
      <c r="CB35" s="93"/>
      <c r="CC35" s="93"/>
      <c r="CD35" s="93"/>
      <c r="CE35" s="93"/>
      <c r="CF35" s="93"/>
      <c r="CG35" s="93"/>
      <c r="CH35" s="93"/>
      <c r="CI35" s="93"/>
      <c r="CJ35" s="93"/>
      <c r="CK35" s="93"/>
      <c r="CL35" s="93"/>
      <c r="CM35" s="93"/>
      <c r="CN35" s="93"/>
      <c r="CO35" s="93"/>
      <c r="CP35" s="93"/>
      <c r="CQ35" s="93"/>
      <c r="CR35" s="93"/>
      <c r="CS35" s="93"/>
      <c r="CT35" s="93"/>
      <c r="CU35" s="93"/>
      <c r="CV35" s="93"/>
      <c r="CW35" s="93"/>
      <c r="CX35" s="93"/>
      <c r="CY35" s="93"/>
      <c r="CZ35" s="93"/>
      <c r="DA35" s="93"/>
      <c r="DB35" s="93"/>
      <c r="DC35" s="93"/>
      <c r="DD35" s="93"/>
      <c r="DE35" s="93"/>
      <c r="DF35" s="93"/>
      <c r="DG35" s="93"/>
      <c r="DH35" s="93"/>
      <c r="DI35" s="93"/>
      <c r="DJ35" s="93"/>
      <c r="DK35" s="93"/>
      <c r="DL35" s="93"/>
      <c r="DM35" s="93"/>
      <c r="DN35" s="93"/>
      <c r="DO35" s="93"/>
      <c r="DP35" s="93"/>
      <c r="DQ35" s="93"/>
      <c r="DR35" s="93"/>
      <c r="DS35" s="93"/>
      <c r="DT35" s="93"/>
      <c r="DU35" s="93"/>
      <c r="DV35" s="93"/>
      <c r="DW35" s="93"/>
      <c r="DX35" s="93"/>
      <c r="DY35" s="93"/>
      <c r="DZ35" s="93"/>
      <c r="EA35" s="93"/>
      <c r="EB35" s="93"/>
      <c r="EC35" s="93"/>
      <c r="ED35" s="93"/>
      <c r="EE35" s="93"/>
      <c r="EF35" s="93"/>
      <c r="EG35" s="93"/>
      <c r="EH35" s="93"/>
    </row>
    <row r="36" spans="8:138">
      <c r="S36" s="93"/>
      <c r="T36" s="93"/>
      <c r="U36" s="93"/>
      <c r="V36" s="93"/>
      <c r="W36" s="93"/>
      <c r="X36" s="93"/>
      <c r="Y36" s="93"/>
      <c r="Z36" s="93"/>
      <c r="AA36" s="93"/>
      <c r="AB36" s="93"/>
      <c r="AC36" s="93"/>
      <c r="AD36" s="93"/>
      <c r="AE36" s="93"/>
      <c r="AF36" s="93"/>
      <c r="AG36" s="93"/>
      <c r="AH36" s="93"/>
      <c r="AI36" s="93"/>
      <c r="AJ36" s="93"/>
      <c r="AK36" s="93"/>
      <c r="AL36" s="93"/>
      <c r="AM36" s="93"/>
      <c r="AN36" s="93"/>
      <c r="AO36" s="93"/>
      <c r="AP36" s="93"/>
      <c r="AQ36" s="93"/>
      <c r="AR36" s="93"/>
      <c r="AS36" s="93"/>
      <c r="AT36" s="93"/>
      <c r="AU36" s="93"/>
      <c r="AV36" s="93"/>
      <c r="AW36" s="93"/>
      <c r="AX36" s="93"/>
      <c r="AY36" s="93"/>
      <c r="AZ36" s="93"/>
      <c r="BA36" s="93"/>
      <c r="BB36" s="93"/>
      <c r="BC36" s="93"/>
      <c r="BD36" s="93"/>
      <c r="BE36" s="93"/>
      <c r="BF36" s="93"/>
      <c r="BG36" s="93"/>
      <c r="BH36" s="93"/>
      <c r="BI36" s="93"/>
      <c r="BJ36" s="93"/>
      <c r="BK36" s="93"/>
      <c r="BL36" s="93"/>
      <c r="BM36" s="93"/>
      <c r="BN36" s="93"/>
      <c r="BO36" s="93"/>
      <c r="BP36" s="93"/>
      <c r="BQ36" s="93"/>
      <c r="BR36" s="93"/>
      <c r="BS36" s="93"/>
      <c r="BT36" s="93"/>
      <c r="BU36" s="93"/>
      <c r="BV36" s="93"/>
      <c r="BW36" s="93"/>
      <c r="BX36" s="93"/>
      <c r="BY36" s="93"/>
      <c r="BZ36" s="93"/>
      <c r="CA36" s="93"/>
      <c r="CB36" s="93"/>
      <c r="CC36" s="93"/>
      <c r="CD36" s="93"/>
      <c r="CE36" s="93"/>
      <c r="CF36" s="93"/>
      <c r="CG36" s="93"/>
      <c r="CH36" s="93"/>
      <c r="CI36" s="93"/>
      <c r="CJ36" s="93"/>
      <c r="CK36" s="93"/>
      <c r="CL36" s="93"/>
      <c r="CM36" s="93"/>
      <c r="CN36" s="93"/>
      <c r="CO36" s="93"/>
      <c r="CP36" s="93"/>
      <c r="CQ36" s="93"/>
      <c r="CR36" s="93"/>
      <c r="CS36" s="93"/>
      <c r="CT36" s="93"/>
      <c r="CU36" s="93"/>
      <c r="CV36" s="93"/>
      <c r="CW36" s="93"/>
      <c r="CX36" s="93"/>
      <c r="CY36" s="93"/>
      <c r="CZ36" s="93"/>
      <c r="DA36" s="93"/>
      <c r="DB36" s="93"/>
      <c r="DC36" s="93"/>
      <c r="DD36" s="93"/>
      <c r="DE36" s="93"/>
      <c r="DF36" s="93"/>
      <c r="DG36" s="93"/>
      <c r="DH36" s="93"/>
      <c r="DI36" s="93"/>
      <c r="DJ36" s="93"/>
      <c r="DK36" s="93"/>
      <c r="DL36" s="93"/>
      <c r="DM36" s="93"/>
      <c r="DN36" s="93"/>
      <c r="DO36" s="93"/>
      <c r="DP36" s="93"/>
      <c r="DQ36" s="93"/>
      <c r="DR36" s="93"/>
      <c r="DS36" s="93"/>
      <c r="DT36" s="93"/>
      <c r="DU36" s="93"/>
      <c r="DV36" s="93"/>
      <c r="DW36" s="93"/>
      <c r="DX36" s="93"/>
      <c r="DY36" s="93"/>
      <c r="DZ36" s="93"/>
      <c r="EA36" s="93"/>
      <c r="EB36" s="93"/>
      <c r="EC36" s="93"/>
      <c r="ED36" s="93"/>
      <c r="EE36" s="93"/>
      <c r="EF36" s="93"/>
      <c r="EG36" s="93"/>
      <c r="EH36" s="93"/>
    </row>
    <row r="37" spans="8:138">
      <c r="S37" s="93"/>
      <c r="T37" s="93"/>
      <c r="U37" s="93"/>
      <c r="V37" s="93"/>
      <c r="W37" s="93"/>
      <c r="X37" s="93"/>
      <c r="Y37" s="93"/>
      <c r="Z37" s="93"/>
      <c r="AA37" s="93"/>
      <c r="AB37" s="93"/>
      <c r="AC37" s="93"/>
      <c r="AD37" s="93"/>
      <c r="AE37" s="93"/>
      <c r="AF37" s="93"/>
      <c r="AG37" s="93"/>
      <c r="AH37" s="93"/>
      <c r="AI37" s="93"/>
      <c r="AJ37" s="93"/>
      <c r="AK37" s="93"/>
      <c r="AL37" s="93"/>
      <c r="AM37" s="93"/>
      <c r="AN37" s="93"/>
      <c r="AO37" s="93"/>
      <c r="AP37" s="93"/>
      <c r="AQ37" s="93"/>
      <c r="AR37" s="93"/>
      <c r="AS37" s="93"/>
      <c r="AT37" s="93"/>
      <c r="AU37" s="93"/>
      <c r="AV37" s="93"/>
      <c r="AW37" s="93"/>
      <c r="AX37" s="93"/>
      <c r="AY37" s="93"/>
      <c r="AZ37" s="93"/>
      <c r="BA37" s="93"/>
      <c r="BB37" s="93"/>
      <c r="BC37" s="93"/>
      <c r="BD37" s="93"/>
      <c r="BE37" s="93"/>
      <c r="BF37" s="93"/>
      <c r="BG37" s="93"/>
      <c r="BH37" s="93"/>
      <c r="BI37" s="93"/>
      <c r="BJ37" s="93"/>
      <c r="BK37" s="93"/>
      <c r="BL37" s="93"/>
      <c r="BM37" s="93"/>
      <c r="BN37" s="93"/>
      <c r="BO37" s="93"/>
      <c r="BP37" s="93"/>
      <c r="BQ37" s="93"/>
      <c r="BR37" s="93"/>
      <c r="BS37" s="93"/>
      <c r="BT37" s="93"/>
      <c r="BU37" s="93"/>
      <c r="BV37" s="93"/>
      <c r="BW37" s="93"/>
      <c r="BX37" s="93"/>
      <c r="BY37" s="93"/>
      <c r="BZ37" s="93"/>
      <c r="CA37" s="93"/>
      <c r="CB37" s="93"/>
      <c r="CC37" s="93"/>
      <c r="CD37" s="93"/>
      <c r="CE37" s="93"/>
      <c r="CF37" s="93"/>
      <c r="CG37" s="93"/>
      <c r="CH37" s="93"/>
      <c r="CI37" s="93"/>
      <c r="CJ37" s="93"/>
      <c r="CK37" s="93"/>
      <c r="CL37" s="93"/>
      <c r="CM37" s="93"/>
      <c r="CN37" s="93"/>
      <c r="CO37" s="93"/>
      <c r="CP37" s="93"/>
      <c r="CQ37" s="93"/>
      <c r="CR37" s="93"/>
      <c r="CS37" s="93"/>
      <c r="CT37" s="93"/>
      <c r="CU37" s="93"/>
      <c r="CV37" s="93"/>
      <c r="CW37" s="93"/>
      <c r="CX37" s="93"/>
      <c r="CY37" s="93"/>
      <c r="CZ37" s="93"/>
      <c r="DA37" s="93"/>
      <c r="DB37" s="93"/>
      <c r="DC37" s="93"/>
      <c r="DD37" s="93"/>
      <c r="DE37" s="93"/>
      <c r="DF37" s="93"/>
      <c r="DG37" s="93"/>
      <c r="DH37" s="93"/>
      <c r="DI37" s="93"/>
      <c r="DJ37" s="93"/>
      <c r="DK37" s="93"/>
      <c r="DL37" s="93"/>
      <c r="DM37" s="93"/>
      <c r="DN37" s="93"/>
      <c r="DO37" s="93"/>
      <c r="DP37" s="93"/>
      <c r="DQ37" s="93"/>
      <c r="DR37" s="93"/>
      <c r="DS37" s="93"/>
      <c r="DT37" s="93"/>
      <c r="DU37" s="93"/>
      <c r="DV37" s="93"/>
      <c r="DW37" s="93"/>
      <c r="DX37" s="93"/>
      <c r="DY37" s="93"/>
      <c r="DZ37" s="93"/>
      <c r="EA37" s="93"/>
      <c r="EB37" s="93"/>
      <c r="EC37" s="93"/>
      <c r="ED37" s="93"/>
      <c r="EE37" s="93"/>
      <c r="EF37" s="93"/>
      <c r="EG37" s="93"/>
      <c r="EH37" s="93"/>
    </row>
    <row r="38" spans="8:138">
      <c r="S38" s="93"/>
      <c r="T38" s="93"/>
      <c r="U38" s="93"/>
      <c r="V38" s="93"/>
      <c r="W38" s="93"/>
      <c r="X38" s="93"/>
      <c r="Y38" s="93"/>
      <c r="Z38" s="93"/>
      <c r="AA38" s="93"/>
      <c r="AB38" s="93"/>
      <c r="AC38" s="93"/>
      <c r="AD38" s="93"/>
      <c r="AE38" s="93"/>
      <c r="AF38" s="93"/>
      <c r="AG38" s="93"/>
      <c r="AH38" s="93"/>
      <c r="AI38" s="93"/>
      <c r="AJ38" s="93"/>
      <c r="AK38" s="93"/>
      <c r="AL38" s="93"/>
      <c r="AM38" s="93"/>
      <c r="AN38" s="93"/>
      <c r="AO38" s="93"/>
      <c r="AP38" s="93"/>
      <c r="AQ38" s="93"/>
      <c r="AR38" s="93"/>
      <c r="AS38" s="93"/>
      <c r="AT38" s="93"/>
      <c r="AU38" s="93"/>
      <c r="AV38" s="93"/>
      <c r="AW38" s="93"/>
      <c r="AX38" s="93"/>
      <c r="AY38" s="93"/>
      <c r="AZ38" s="93"/>
      <c r="BA38" s="93"/>
      <c r="BB38" s="93"/>
      <c r="BC38" s="93"/>
      <c r="BD38" s="93"/>
      <c r="BE38" s="93"/>
      <c r="BF38" s="93"/>
      <c r="BG38" s="93"/>
      <c r="BH38" s="93"/>
      <c r="BI38" s="93"/>
      <c r="BJ38" s="93"/>
      <c r="BK38" s="93"/>
      <c r="BL38" s="93"/>
      <c r="BM38" s="93"/>
      <c r="BN38" s="93"/>
      <c r="BO38" s="93"/>
      <c r="BP38" s="93"/>
      <c r="BQ38" s="93"/>
      <c r="BR38" s="93"/>
      <c r="BS38" s="93"/>
      <c r="BT38" s="93"/>
      <c r="BU38" s="93"/>
      <c r="BV38" s="93"/>
      <c r="BW38" s="93"/>
      <c r="BX38" s="93"/>
      <c r="BY38" s="93"/>
      <c r="BZ38" s="93"/>
      <c r="CA38" s="93"/>
      <c r="CB38" s="93"/>
      <c r="CC38" s="93"/>
      <c r="CD38" s="93"/>
      <c r="CE38" s="93"/>
      <c r="CF38" s="93"/>
      <c r="CG38" s="93"/>
      <c r="CH38" s="93"/>
      <c r="CI38" s="93"/>
      <c r="CJ38" s="93"/>
      <c r="CK38" s="93"/>
      <c r="CL38" s="93"/>
      <c r="CM38" s="93"/>
      <c r="CN38" s="93"/>
      <c r="CO38" s="93"/>
      <c r="CP38" s="93"/>
      <c r="CQ38" s="93"/>
      <c r="CR38" s="93"/>
      <c r="CS38" s="93"/>
      <c r="CT38" s="93"/>
      <c r="CU38" s="93"/>
      <c r="CV38" s="93"/>
      <c r="CW38" s="93"/>
      <c r="CX38" s="93"/>
      <c r="CY38" s="93"/>
      <c r="CZ38" s="93"/>
      <c r="DA38" s="93"/>
      <c r="DB38" s="93"/>
      <c r="DC38" s="93"/>
      <c r="DD38" s="93"/>
      <c r="DE38" s="93"/>
      <c r="DF38" s="93"/>
      <c r="DG38" s="93"/>
      <c r="DH38" s="93"/>
      <c r="DI38" s="93"/>
      <c r="DJ38" s="93"/>
      <c r="DK38" s="93"/>
      <c r="DL38" s="93"/>
      <c r="DM38" s="93"/>
      <c r="DN38" s="93"/>
      <c r="DO38" s="93"/>
      <c r="DP38" s="93"/>
      <c r="DQ38" s="93"/>
      <c r="DR38" s="93"/>
      <c r="DS38" s="93"/>
      <c r="DT38" s="93"/>
      <c r="DU38" s="93"/>
      <c r="DV38" s="93"/>
      <c r="DW38" s="93"/>
      <c r="DX38" s="93"/>
      <c r="DY38" s="93"/>
      <c r="DZ38" s="93"/>
      <c r="EA38" s="93"/>
      <c r="EB38" s="93"/>
      <c r="EC38" s="93"/>
      <c r="ED38" s="93"/>
      <c r="EE38" s="93"/>
      <c r="EF38" s="93"/>
      <c r="EG38" s="93"/>
      <c r="EH38" s="93"/>
    </row>
    <row r="39" spans="8:138">
      <c r="S39" s="93"/>
      <c r="T39" s="93"/>
      <c r="U39" s="93"/>
      <c r="V39" s="93"/>
      <c r="W39" s="93"/>
      <c r="X39" s="93"/>
      <c r="Y39" s="93"/>
      <c r="Z39" s="93"/>
      <c r="AA39" s="93"/>
      <c r="AB39" s="93"/>
      <c r="AC39" s="93"/>
      <c r="AD39" s="93"/>
      <c r="AE39" s="93"/>
      <c r="AF39" s="93"/>
      <c r="AG39" s="93"/>
      <c r="AH39" s="93"/>
      <c r="AI39" s="93"/>
      <c r="AJ39" s="93"/>
      <c r="AK39" s="93"/>
      <c r="AL39" s="93"/>
      <c r="AM39" s="93"/>
      <c r="AN39" s="93"/>
      <c r="AO39" s="93"/>
      <c r="AP39" s="93"/>
      <c r="AQ39" s="93"/>
      <c r="AR39" s="93"/>
      <c r="AS39" s="93"/>
      <c r="AT39" s="93"/>
      <c r="AU39" s="93"/>
      <c r="AV39" s="93"/>
      <c r="AW39" s="93"/>
      <c r="AX39" s="93"/>
      <c r="AY39" s="93"/>
      <c r="AZ39" s="93"/>
      <c r="BA39" s="93"/>
      <c r="BB39" s="93"/>
      <c r="BC39" s="93"/>
      <c r="BD39" s="93"/>
      <c r="BE39" s="93"/>
      <c r="BF39" s="93"/>
      <c r="BG39" s="93"/>
      <c r="BH39" s="93"/>
      <c r="BI39" s="93"/>
      <c r="BJ39" s="93"/>
      <c r="BK39" s="93"/>
      <c r="BL39" s="93"/>
      <c r="BM39" s="93"/>
      <c r="BN39" s="93"/>
      <c r="BO39" s="93"/>
      <c r="BP39" s="93"/>
      <c r="BQ39" s="93"/>
      <c r="BR39" s="93"/>
      <c r="BS39" s="93"/>
      <c r="BT39" s="93"/>
      <c r="BU39" s="93"/>
      <c r="BV39" s="93"/>
      <c r="BW39" s="93"/>
      <c r="BX39" s="93"/>
      <c r="BY39" s="93"/>
      <c r="BZ39" s="93"/>
      <c r="CA39" s="93"/>
      <c r="CB39" s="93"/>
      <c r="CC39" s="93"/>
      <c r="CD39" s="93"/>
      <c r="CE39" s="93"/>
      <c r="CF39" s="93"/>
      <c r="CG39" s="93"/>
      <c r="CH39" s="93"/>
      <c r="CI39" s="93"/>
      <c r="CJ39" s="93"/>
      <c r="CK39" s="93"/>
      <c r="CL39" s="93"/>
      <c r="CM39" s="93"/>
      <c r="CN39" s="93"/>
      <c r="CO39" s="93"/>
      <c r="CP39" s="93"/>
      <c r="CQ39" s="93"/>
      <c r="CR39" s="93"/>
      <c r="CS39" s="93"/>
      <c r="CT39" s="93"/>
      <c r="CU39" s="93"/>
      <c r="CV39" s="93"/>
      <c r="CW39" s="93"/>
      <c r="CX39" s="93"/>
      <c r="CY39" s="93"/>
      <c r="CZ39" s="93"/>
      <c r="DA39" s="93"/>
      <c r="DB39" s="93"/>
      <c r="DC39" s="93"/>
      <c r="DD39" s="93"/>
      <c r="DE39" s="93"/>
      <c r="DF39" s="93"/>
      <c r="DG39" s="93"/>
      <c r="DH39" s="93"/>
      <c r="DI39" s="93"/>
      <c r="DJ39" s="93"/>
      <c r="DK39" s="93"/>
      <c r="DL39" s="93"/>
      <c r="DM39" s="93"/>
      <c r="DN39" s="93"/>
      <c r="DO39" s="93"/>
      <c r="DP39" s="93"/>
      <c r="DQ39" s="93"/>
      <c r="DR39" s="93"/>
      <c r="DS39" s="93"/>
      <c r="DT39" s="93"/>
      <c r="DU39" s="93"/>
      <c r="DV39" s="93"/>
      <c r="DW39" s="93"/>
      <c r="DX39" s="93"/>
      <c r="DY39" s="93"/>
      <c r="DZ39" s="93"/>
      <c r="EA39" s="93"/>
      <c r="EB39" s="93"/>
      <c r="EC39" s="93"/>
      <c r="ED39" s="93"/>
      <c r="EE39" s="93"/>
      <c r="EF39" s="93"/>
      <c r="EG39" s="93"/>
      <c r="EH39" s="93"/>
    </row>
    <row r="40" spans="8:138">
      <c r="S40" s="93"/>
      <c r="T40" s="93"/>
      <c r="U40" s="93"/>
      <c r="V40" s="93"/>
      <c r="W40" s="93"/>
      <c r="X40" s="93"/>
      <c r="Y40" s="93"/>
      <c r="Z40" s="93"/>
      <c r="AA40" s="93"/>
      <c r="AB40" s="93"/>
      <c r="AC40" s="93"/>
      <c r="AD40" s="93"/>
      <c r="AE40" s="93"/>
      <c r="AF40" s="93"/>
      <c r="AG40" s="93"/>
      <c r="AH40" s="93"/>
      <c r="AI40" s="93"/>
      <c r="AJ40" s="93"/>
      <c r="AK40" s="93"/>
      <c r="AL40" s="93"/>
      <c r="AM40" s="93"/>
      <c r="AN40" s="93"/>
      <c r="AO40" s="93"/>
      <c r="AP40" s="93"/>
      <c r="AQ40" s="93"/>
      <c r="AR40" s="93"/>
      <c r="AS40" s="93"/>
      <c r="AT40" s="93"/>
      <c r="AU40" s="93"/>
      <c r="AV40" s="93"/>
      <c r="AW40" s="93"/>
      <c r="AX40" s="93"/>
      <c r="AY40" s="93"/>
      <c r="AZ40" s="93"/>
      <c r="BA40" s="93"/>
      <c r="BB40" s="93"/>
      <c r="BC40" s="93"/>
      <c r="BD40" s="93"/>
      <c r="BE40" s="93"/>
      <c r="BF40" s="93"/>
      <c r="BG40" s="93"/>
      <c r="BH40" s="93"/>
      <c r="BI40" s="93"/>
      <c r="BJ40" s="93"/>
      <c r="BK40" s="93"/>
      <c r="BL40" s="93"/>
      <c r="BM40" s="93"/>
      <c r="BN40" s="93"/>
      <c r="BO40" s="93"/>
      <c r="BP40" s="93"/>
      <c r="BQ40" s="93"/>
      <c r="BR40" s="93"/>
      <c r="BS40" s="93"/>
      <c r="BT40" s="93"/>
      <c r="BU40" s="93"/>
      <c r="BV40" s="93"/>
      <c r="BW40" s="93"/>
      <c r="BX40" s="93"/>
      <c r="BY40" s="93"/>
      <c r="BZ40" s="93"/>
      <c r="CA40" s="93"/>
      <c r="CB40" s="93"/>
      <c r="CC40" s="93"/>
      <c r="CD40" s="93"/>
      <c r="CE40" s="93"/>
      <c r="CF40" s="93"/>
      <c r="CG40" s="93"/>
      <c r="CH40" s="93"/>
      <c r="CI40" s="93"/>
      <c r="CJ40" s="93"/>
      <c r="CK40" s="93"/>
      <c r="CL40" s="93"/>
      <c r="CM40" s="93"/>
      <c r="CN40" s="93"/>
      <c r="CO40" s="93"/>
      <c r="CP40" s="93"/>
      <c r="CQ40" s="93"/>
      <c r="CR40" s="93"/>
      <c r="CS40" s="93"/>
      <c r="CT40" s="93"/>
      <c r="CU40" s="93"/>
      <c r="CV40" s="93"/>
      <c r="CW40" s="93"/>
      <c r="CX40" s="93"/>
      <c r="CY40" s="93"/>
      <c r="CZ40" s="93"/>
      <c r="DA40" s="93"/>
      <c r="DB40" s="93"/>
      <c r="DC40" s="93"/>
      <c r="DD40" s="93"/>
      <c r="DE40" s="93"/>
      <c r="DF40" s="93"/>
      <c r="DG40" s="93"/>
      <c r="DH40" s="93"/>
      <c r="DI40" s="93"/>
      <c r="DJ40" s="93"/>
      <c r="DK40" s="93"/>
      <c r="DL40" s="93"/>
      <c r="DM40" s="93"/>
      <c r="DN40" s="93"/>
      <c r="DO40" s="93"/>
      <c r="DP40" s="93"/>
      <c r="DQ40" s="93"/>
      <c r="DR40" s="93"/>
      <c r="DS40" s="93"/>
      <c r="DT40" s="93"/>
      <c r="DU40" s="93"/>
      <c r="DV40" s="93"/>
      <c r="DW40" s="93"/>
      <c r="DX40" s="93"/>
      <c r="DY40" s="93"/>
      <c r="DZ40" s="93"/>
      <c r="EA40" s="93"/>
      <c r="EB40" s="93"/>
      <c r="EC40" s="93"/>
      <c r="ED40" s="93"/>
      <c r="EE40" s="93"/>
      <c r="EF40" s="93"/>
      <c r="EG40" s="93"/>
      <c r="EH40" s="93"/>
    </row>
    <row r="41" spans="8:138">
      <c r="S41" s="93"/>
      <c r="T41" s="93"/>
      <c r="U41" s="93"/>
      <c r="V41" s="93"/>
      <c r="W41" s="93"/>
      <c r="X41" s="93"/>
      <c r="Y41" s="93"/>
      <c r="Z41" s="93"/>
      <c r="AA41" s="93"/>
      <c r="AB41" s="93"/>
      <c r="AC41" s="93"/>
      <c r="AD41" s="93"/>
      <c r="AE41" s="93"/>
      <c r="AF41" s="93"/>
      <c r="AG41" s="93"/>
      <c r="AH41" s="93"/>
      <c r="AI41" s="93"/>
      <c r="AJ41" s="93"/>
      <c r="AK41" s="93"/>
      <c r="AL41" s="93"/>
      <c r="AM41" s="93"/>
      <c r="AN41" s="93"/>
      <c r="AO41" s="93"/>
      <c r="AP41" s="93"/>
      <c r="AQ41" s="93"/>
      <c r="AR41" s="93"/>
      <c r="AS41" s="93"/>
      <c r="AT41" s="93"/>
      <c r="AU41" s="93"/>
      <c r="AV41" s="93"/>
      <c r="AW41" s="93"/>
      <c r="AX41" s="93"/>
      <c r="AY41" s="93"/>
      <c r="AZ41" s="93"/>
      <c r="BA41" s="93"/>
      <c r="BB41" s="93"/>
      <c r="BC41" s="93"/>
      <c r="BD41" s="93"/>
      <c r="BE41" s="93"/>
      <c r="BF41" s="93"/>
      <c r="BG41" s="93"/>
      <c r="BH41" s="93"/>
      <c r="BI41" s="93"/>
      <c r="BJ41" s="93"/>
      <c r="BK41" s="93"/>
      <c r="BL41" s="93"/>
      <c r="BM41" s="93"/>
      <c r="BN41" s="93"/>
      <c r="BO41" s="93"/>
      <c r="BP41" s="93"/>
      <c r="BQ41" s="93"/>
      <c r="BR41" s="93"/>
      <c r="BS41" s="93"/>
      <c r="BT41" s="93"/>
      <c r="BU41" s="93"/>
      <c r="BV41" s="93"/>
      <c r="BW41" s="93"/>
      <c r="BX41" s="93"/>
      <c r="BY41" s="93"/>
      <c r="BZ41" s="93"/>
      <c r="CA41" s="93"/>
      <c r="CB41" s="93"/>
      <c r="CC41" s="93"/>
      <c r="CD41" s="93"/>
      <c r="CE41" s="93"/>
      <c r="CF41" s="93"/>
      <c r="CG41" s="93"/>
      <c r="CH41" s="93"/>
      <c r="CI41" s="93"/>
      <c r="CJ41" s="93"/>
      <c r="CK41" s="93"/>
      <c r="CL41" s="93"/>
      <c r="CM41" s="93"/>
      <c r="CN41" s="93"/>
      <c r="CO41" s="93"/>
      <c r="CP41" s="93"/>
      <c r="CQ41" s="93"/>
      <c r="CR41" s="93"/>
      <c r="CS41" s="93"/>
      <c r="CT41" s="93"/>
      <c r="CU41" s="93"/>
      <c r="CV41" s="93"/>
      <c r="CW41" s="93"/>
      <c r="CX41" s="93"/>
      <c r="CY41" s="93"/>
      <c r="CZ41" s="93"/>
      <c r="DA41" s="93"/>
      <c r="DB41" s="93"/>
      <c r="DC41" s="93"/>
      <c r="DD41" s="93"/>
      <c r="DE41" s="93"/>
      <c r="DF41" s="93"/>
      <c r="DG41" s="93"/>
      <c r="DH41" s="93"/>
      <c r="DI41" s="93"/>
      <c r="DJ41" s="93"/>
      <c r="DK41" s="93"/>
      <c r="DL41" s="93"/>
      <c r="DM41" s="93"/>
      <c r="DN41" s="93"/>
      <c r="DO41" s="93"/>
      <c r="DP41" s="93"/>
      <c r="DQ41" s="93"/>
      <c r="DR41" s="93"/>
      <c r="DS41" s="93"/>
      <c r="DT41" s="93"/>
      <c r="DU41" s="93"/>
      <c r="DV41" s="93"/>
      <c r="DW41" s="93"/>
      <c r="DX41" s="93"/>
      <c r="DY41" s="93"/>
      <c r="DZ41" s="93"/>
      <c r="EA41" s="93"/>
      <c r="EB41" s="93"/>
      <c r="EC41" s="93"/>
      <c r="ED41" s="93"/>
      <c r="EE41" s="93"/>
      <c r="EF41" s="93"/>
      <c r="EG41" s="93"/>
      <c r="EH41" s="93"/>
    </row>
    <row r="42" spans="8:138">
      <c r="S42" s="93"/>
      <c r="T42" s="93"/>
      <c r="U42" s="93"/>
      <c r="V42" s="93"/>
      <c r="W42" s="93"/>
      <c r="X42" s="93"/>
      <c r="Y42" s="93"/>
      <c r="Z42" s="93"/>
      <c r="AA42" s="93"/>
      <c r="AB42" s="93"/>
      <c r="AC42" s="93"/>
      <c r="AD42" s="93"/>
      <c r="AE42" s="93"/>
      <c r="AF42" s="93"/>
      <c r="AG42" s="93"/>
      <c r="AH42" s="93"/>
      <c r="AI42" s="93"/>
      <c r="AJ42" s="93"/>
      <c r="AK42" s="93"/>
      <c r="AL42" s="93"/>
      <c r="AM42" s="93"/>
      <c r="AN42" s="93"/>
      <c r="AO42" s="93"/>
      <c r="AP42" s="93"/>
      <c r="AQ42" s="93"/>
      <c r="AR42" s="93"/>
      <c r="AS42" s="93"/>
      <c r="AT42" s="93"/>
      <c r="AU42" s="93"/>
      <c r="AV42" s="93"/>
      <c r="AW42" s="93"/>
      <c r="AX42" s="93"/>
      <c r="AY42" s="93"/>
      <c r="AZ42" s="93"/>
      <c r="BA42" s="93"/>
      <c r="BB42" s="93"/>
      <c r="BC42" s="93"/>
      <c r="BD42" s="93"/>
      <c r="BE42" s="93"/>
      <c r="BF42" s="93"/>
      <c r="BG42" s="93"/>
      <c r="BH42" s="93"/>
      <c r="BI42" s="93"/>
      <c r="BJ42" s="93"/>
      <c r="BK42" s="93"/>
      <c r="BL42" s="93"/>
      <c r="BM42" s="93"/>
      <c r="BN42" s="93"/>
      <c r="BO42" s="93"/>
      <c r="BP42" s="93"/>
      <c r="BQ42" s="93"/>
      <c r="BR42" s="93"/>
      <c r="BS42" s="93"/>
      <c r="BT42" s="93"/>
      <c r="BU42" s="93"/>
      <c r="BV42" s="93"/>
      <c r="BW42" s="93"/>
      <c r="BX42" s="93"/>
      <c r="BY42" s="93"/>
      <c r="BZ42" s="93"/>
      <c r="CA42" s="93"/>
      <c r="CB42" s="93"/>
      <c r="CC42" s="93"/>
      <c r="CD42" s="93"/>
      <c r="CE42" s="93"/>
      <c r="CF42" s="93"/>
      <c r="CG42" s="93"/>
      <c r="CH42" s="93"/>
      <c r="CI42" s="93"/>
      <c r="CJ42" s="93"/>
      <c r="CK42" s="93"/>
      <c r="CL42" s="93"/>
      <c r="CM42" s="93"/>
      <c r="CN42" s="93"/>
      <c r="CO42" s="93"/>
      <c r="CP42" s="93"/>
      <c r="CQ42" s="93"/>
      <c r="CR42" s="93"/>
      <c r="CS42" s="93"/>
      <c r="CT42" s="93"/>
      <c r="CU42" s="93"/>
      <c r="CV42" s="93"/>
      <c r="CW42" s="93"/>
      <c r="CX42" s="93"/>
      <c r="CY42" s="93"/>
      <c r="CZ42" s="93"/>
      <c r="DA42" s="93"/>
      <c r="DB42" s="93"/>
      <c r="DC42" s="93"/>
      <c r="DD42" s="93"/>
      <c r="DE42" s="93"/>
      <c r="DF42" s="93"/>
      <c r="DG42" s="93"/>
      <c r="DH42" s="93"/>
      <c r="DI42" s="93"/>
      <c r="DJ42" s="93"/>
      <c r="DK42" s="93"/>
      <c r="DL42" s="93"/>
      <c r="DM42" s="93"/>
      <c r="DN42" s="93"/>
      <c r="DO42" s="93"/>
      <c r="DP42" s="93"/>
      <c r="DQ42" s="93"/>
      <c r="DR42" s="93"/>
      <c r="DS42" s="93"/>
      <c r="DT42" s="93"/>
      <c r="DU42" s="93"/>
      <c r="DV42" s="93"/>
      <c r="DW42" s="93"/>
      <c r="DX42" s="93"/>
      <c r="DY42" s="93"/>
      <c r="DZ42" s="93"/>
      <c r="EA42" s="93"/>
      <c r="EB42" s="93"/>
      <c r="EC42" s="93"/>
      <c r="ED42" s="93"/>
      <c r="EE42" s="93"/>
      <c r="EF42" s="93"/>
      <c r="EG42" s="93"/>
      <c r="EH42" s="93"/>
    </row>
    <row r="43" spans="8:138">
      <c r="S43" s="93"/>
      <c r="T43" s="93"/>
      <c r="U43" s="93"/>
      <c r="V43" s="93"/>
      <c r="W43" s="93"/>
      <c r="X43" s="93"/>
      <c r="Y43" s="93"/>
      <c r="Z43" s="93"/>
      <c r="AA43" s="93"/>
      <c r="AB43" s="93"/>
      <c r="AC43" s="93"/>
      <c r="AD43" s="93"/>
      <c r="AE43" s="93"/>
      <c r="AF43" s="93"/>
      <c r="AG43" s="93"/>
      <c r="AH43" s="93"/>
      <c r="AI43" s="93"/>
      <c r="AJ43" s="93"/>
      <c r="AK43" s="93"/>
      <c r="AL43" s="93"/>
      <c r="AM43" s="93"/>
      <c r="AN43" s="93"/>
      <c r="AO43" s="93"/>
      <c r="AP43" s="93"/>
      <c r="AQ43" s="93"/>
      <c r="AR43" s="93"/>
      <c r="AS43" s="93"/>
      <c r="AT43" s="93"/>
      <c r="AU43" s="93"/>
      <c r="AV43" s="93"/>
      <c r="AW43" s="93"/>
      <c r="AX43" s="93"/>
      <c r="AY43" s="93"/>
      <c r="AZ43" s="93"/>
      <c r="BA43" s="93"/>
      <c r="BB43" s="93"/>
      <c r="BC43" s="93"/>
      <c r="BD43" s="93"/>
      <c r="BE43" s="93"/>
      <c r="BF43" s="93"/>
      <c r="BG43" s="93"/>
      <c r="BH43" s="93"/>
      <c r="BI43" s="93"/>
      <c r="BJ43" s="93"/>
      <c r="BK43" s="93"/>
      <c r="BL43" s="93"/>
      <c r="BM43" s="93"/>
      <c r="BN43" s="93"/>
      <c r="BO43" s="93"/>
      <c r="BP43" s="93"/>
      <c r="BQ43" s="93"/>
      <c r="BR43" s="93"/>
      <c r="BS43" s="93"/>
      <c r="BT43" s="93"/>
      <c r="BU43" s="93"/>
      <c r="BV43" s="93"/>
      <c r="BW43" s="93"/>
      <c r="BX43" s="93"/>
      <c r="BY43" s="93"/>
      <c r="BZ43" s="93"/>
      <c r="CA43" s="93"/>
      <c r="CB43" s="93"/>
      <c r="CC43" s="93"/>
      <c r="CD43" s="93"/>
      <c r="CE43" s="93"/>
      <c r="CF43" s="93"/>
      <c r="CG43" s="93"/>
      <c r="CH43" s="93"/>
      <c r="CI43" s="93"/>
      <c r="CJ43" s="93"/>
      <c r="CK43" s="93"/>
      <c r="CL43" s="93"/>
      <c r="CM43" s="93"/>
      <c r="CN43" s="93"/>
      <c r="CO43" s="93"/>
      <c r="CP43" s="93"/>
      <c r="CQ43" s="93"/>
      <c r="CR43" s="93"/>
      <c r="CS43" s="93"/>
      <c r="CT43" s="93"/>
      <c r="CU43" s="93"/>
      <c r="CV43" s="93"/>
      <c r="CW43" s="93"/>
      <c r="CX43" s="93"/>
      <c r="CY43" s="93"/>
      <c r="CZ43" s="93"/>
      <c r="DA43" s="93"/>
      <c r="DB43" s="93"/>
      <c r="DC43" s="93"/>
      <c r="DD43" s="93"/>
      <c r="DE43" s="93"/>
      <c r="DF43" s="93"/>
      <c r="DG43" s="93"/>
      <c r="DH43" s="93"/>
      <c r="DI43" s="93"/>
      <c r="DJ43" s="93"/>
      <c r="DK43" s="93"/>
      <c r="DL43" s="93"/>
      <c r="DM43" s="93"/>
      <c r="DN43" s="93"/>
      <c r="DO43" s="93"/>
      <c r="DP43" s="93"/>
      <c r="DQ43" s="93"/>
      <c r="DR43" s="93"/>
      <c r="DS43" s="93"/>
      <c r="DT43" s="93"/>
      <c r="DU43" s="93"/>
      <c r="DV43" s="93"/>
      <c r="DW43" s="93"/>
      <c r="DX43" s="93"/>
      <c r="DY43" s="93"/>
      <c r="DZ43" s="93"/>
      <c r="EA43" s="93"/>
      <c r="EB43" s="93"/>
      <c r="EC43" s="93"/>
      <c r="ED43" s="93"/>
      <c r="EE43" s="93"/>
      <c r="EF43" s="93"/>
      <c r="EG43" s="93"/>
      <c r="EH43" s="93"/>
    </row>
    <row r="44" spans="8:138">
      <c r="S44" s="93"/>
      <c r="T44" s="93"/>
      <c r="U44" s="93"/>
      <c r="V44" s="93"/>
      <c r="W44" s="93"/>
      <c r="X44" s="93"/>
      <c r="Y44" s="93"/>
      <c r="Z44" s="93"/>
      <c r="AA44" s="93"/>
      <c r="AB44" s="93"/>
      <c r="AC44" s="93"/>
      <c r="AD44" s="93"/>
      <c r="AE44" s="93"/>
      <c r="AF44" s="93"/>
      <c r="AG44" s="93"/>
      <c r="AH44" s="93"/>
      <c r="AI44" s="93"/>
      <c r="AJ44" s="93"/>
      <c r="AK44" s="93"/>
      <c r="AL44" s="93"/>
      <c r="AM44" s="93"/>
      <c r="AN44" s="93"/>
      <c r="AO44" s="93"/>
      <c r="AP44" s="93"/>
      <c r="AQ44" s="93"/>
      <c r="AR44" s="93"/>
      <c r="AS44" s="93"/>
      <c r="AT44" s="93"/>
      <c r="AU44" s="93"/>
      <c r="AV44" s="93"/>
      <c r="AW44" s="93"/>
      <c r="AX44" s="93"/>
      <c r="AY44" s="93"/>
      <c r="AZ44" s="93"/>
      <c r="BA44" s="93"/>
      <c r="BB44" s="93"/>
      <c r="BC44" s="93"/>
      <c r="BD44" s="93"/>
      <c r="BE44" s="93"/>
      <c r="BF44" s="93"/>
      <c r="BG44" s="93"/>
      <c r="BH44" s="93"/>
      <c r="BI44" s="93"/>
      <c r="BJ44" s="93"/>
      <c r="BK44" s="93"/>
      <c r="BL44" s="93"/>
      <c r="BM44" s="93"/>
      <c r="BN44" s="93"/>
      <c r="BO44" s="93"/>
      <c r="BP44" s="93"/>
      <c r="BQ44" s="93"/>
      <c r="BR44" s="93"/>
      <c r="BS44" s="93"/>
      <c r="BT44" s="93"/>
      <c r="BU44" s="93"/>
      <c r="BV44" s="93"/>
      <c r="BW44" s="93"/>
      <c r="BX44" s="93"/>
      <c r="BY44" s="93"/>
      <c r="BZ44" s="93"/>
      <c r="CA44" s="93"/>
      <c r="CB44" s="93"/>
      <c r="CC44" s="93"/>
      <c r="CD44" s="93"/>
      <c r="CE44" s="93"/>
      <c r="CF44" s="93"/>
      <c r="CG44" s="93"/>
      <c r="CH44" s="93"/>
      <c r="CI44" s="93"/>
      <c r="CJ44" s="93"/>
      <c r="CK44" s="93"/>
      <c r="CL44" s="93"/>
      <c r="CM44" s="93"/>
      <c r="CN44" s="93"/>
      <c r="CO44" s="93"/>
      <c r="CP44" s="93"/>
      <c r="CQ44" s="93"/>
      <c r="CR44" s="93"/>
      <c r="CS44" s="93"/>
      <c r="CT44" s="93"/>
      <c r="CU44" s="93"/>
      <c r="CV44" s="93"/>
      <c r="CW44" s="93"/>
      <c r="CX44" s="93"/>
      <c r="CY44" s="93"/>
      <c r="CZ44" s="93"/>
      <c r="DA44" s="93"/>
      <c r="DB44" s="93"/>
      <c r="DC44" s="93"/>
      <c r="DD44" s="93"/>
      <c r="DE44" s="93"/>
      <c r="DF44" s="93"/>
      <c r="DG44" s="93"/>
      <c r="DH44" s="93"/>
      <c r="DI44" s="93"/>
      <c r="DJ44" s="93"/>
      <c r="DK44" s="93"/>
      <c r="DL44" s="93"/>
      <c r="DM44" s="93"/>
      <c r="DN44" s="93"/>
      <c r="DO44" s="93"/>
      <c r="DP44" s="93"/>
      <c r="DQ44" s="93"/>
      <c r="DR44" s="93"/>
      <c r="DS44" s="93"/>
      <c r="DT44" s="93"/>
      <c r="DU44" s="93"/>
      <c r="DV44" s="93"/>
      <c r="DW44" s="93"/>
      <c r="DX44" s="93"/>
      <c r="DY44" s="93"/>
      <c r="DZ44" s="93"/>
      <c r="EA44" s="93"/>
      <c r="EB44" s="93"/>
      <c r="EC44" s="93"/>
      <c r="ED44" s="93"/>
      <c r="EE44" s="93"/>
      <c r="EF44" s="93"/>
      <c r="EG44" s="93"/>
      <c r="EH44" s="93"/>
    </row>
    <row r="45" spans="8:138">
      <c r="S45" s="93"/>
      <c r="T45" s="93"/>
      <c r="U45" s="93"/>
      <c r="V45" s="93"/>
      <c r="W45" s="93"/>
      <c r="X45" s="93"/>
      <c r="Y45" s="93"/>
      <c r="Z45" s="93"/>
      <c r="AA45" s="93"/>
      <c r="AB45" s="93"/>
      <c r="AC45" s="93"/>
      <c r="AD45" s="93"/>
      <c r="AE45" s="93"/>
      <c r="AF45" s="93"/>
      <c r="AG45" s="93"/>
      <c r="AH45" s="93"/>
      <c r="AI45" s="93"/>
      <c r="AJ45" s="93"/>
      <c r="AK45" s="93"/>
      <c r="AL45" s="93"/>
      <c r="AM45" s="93"/>
      <c r="AN45" s="93"/>
      <c r="AO45" s="93"/>
      <c r="AP45" s="93"/>
      <c r="AQ45" s="93"/>
      <c r="AR45" s="93"/>
      <c r="AS45" s="93"/>
      <c r="AT45" s="93"/>
      <c r="AU45" s="93"/>
      <c r="AV45" s="93"/>
      <c r="AW45" s="93"/>
      <c r="AX45" s="93"/>
      <c r="AY45" s="93"/>
      <c r="AZ45" s="93"/>
      <c r="BA45" s="93"/>
      <c r="BB45" s="93"/>
      <c r="BC45" s="93"/>
      <c r="BD45" s="93"/>
      <c r="BE45" s="93"/>
      <c r="BF45" s="93"/>
      <c r="BG45" s="93"/>
      <c r="BH45" s="93"/>
      <c r="BI45" s="93"/>
      <c r="BJ45" s="93"/>
      <c r="BK45" s="93"/>
      <c r="BL45" s="93"/>
      <c r="BM45" s="93"/>
      <c r="BN45" s="93"/>
      <c r="BO45" s="93"/>
      <c r="BP45" s="93"/>
      <c r="BQ45" s="93"/>
      <c r="BR45" s="93"/>
      <c r="BS45" s="93"/>
      <c r="BT45" s="93"/>
      <c r="BU45" s="93"/>
      <c r="BV45" s="93"/>
      <c r="BW45" s="93"/>
      <c r="BX45" s="93"/>
      <c r="BY45" s="93"/>
      <c r="BZ45" s="93"/>
      <c r="CA45" s="93"/>
      <c r="CB45" s="93"/>
      <c r="CC45" s="93"/>
      <c r="CD45" s="93"/>
      <c r="CE45" s="93"/>
      <c r="CF45" s="93"/>
      <c r="CG45" s="93"/>
      <c r="CH45" s="93"/>
      <c r="CI45" s="93"/>
      <c r="CJ45" s="93"/>
      <c r="CK45" s="93"/>
      <c r="CL45" s="93"/>
      <c r="CM45" s="93"/>
      <c r="CN45" s="93"/>
      <c r="CO45" s="93"/>
      <c r="CP45" s="93"/>
      <c r="CQ45" s="93"/>
      <c r="CR45" s="93"/>
      <c r="CS45" s="93"/>
      <c r="CT45" s="93"/>
      <c r="CU45" s="93"/>
      <c r="CV45" s="93"/>
      <c r="CW45" s="93"/>
      <c r="CX45" s="93"/>
      <c r="CY45" s="93"/>
      <c r="CZ45" s="93"/>
      <c r="DA45" s="93"/>
      <c r="DB45" s="93"/>
      <c r="DC45" s="93"/>
      <c r="DD45" s="93"/>
      <c r="DE45" s="93"/>
      <c r="DF45" s="93"/>
      <c r="DG45" s="93"/>
      <c r="DH45" s="93"/>
      <c r="DI45" s="93"/>
      <c r="DJ45" s="93"/>
      <c r="DK45" s="93"/>
      <c r="DL45" s="93"/>
      <c r="DM45" s="93"/>
      <c r="DN45" s="93"/>
      <c r="DO45" s="93"/>
      <c r="DP45" s="93"/>
      <c r="DQ45" s="93"/>
      <c r="DR45" s="93"/>
      <c r="DS45" s="93"/>
      <c r="DT45" s="93"/>
      <c r="DU45" s="93"/>
      <c r="DV45" s="93"/>
      <c r="DW45" s="93"/>
      <c r="DX45" s="93"/>
      <c r="DY45" s="93"/>
      <c r="DZ45" s="93"/>
      <c r="EA45" s="93"/>
      <c r="EB45" s="93"/>
      <c r="EC45" s="93"/>
      <c r="ED45" s="93"/>
      <c r="EE45" s="93"/>
      <c r="EF45" s="93"/>
      <c r="EG45" s="93"/>
      <c r="EH45" s="93"/>
    </row>
    <row r="46" spans="8:138">
      <c r="S46" s="93"/>
      <c r="T46" s="93"/>
      <c r="U46" s="93"/>
      <c r="V46" s="93"/>
      <c r="W46" s="93"/>
      <c r="X46" s="93"/>
      <c r="Y46" s="93"/>
      <c r="Z46" s="93"/>
      <c r="AA46" s="93"/>
      <c r="AB46" s="93"/>
      <c r="AC46" s="93"/>
      <c r="AD46" s="93"/>
      <c r="AE46" s="93"/>
      <c r="AF46" s="93"/>
      <c r="AG46" s="93"/>
      <c r="AH46" s="93"/>
      <c r="AI46" s="93"/>
      <c r="AJ46" s="93"/>
      <c r="AK46" s="93"/>
      <c r="AL46" s="93"/>
      <c r="AM46" s="93"/>
      <c r="AN46" s="93"/>
      <c r="AO46" s="93"/>
      <c r="AP46" s="93"/>
      <c r="AQ46" s="93"/>
      <c r="AR46" s="93"/>
      <c r="AS46" s="93"/>
      <c r="AT46" s="93"/>
      <c r="AU46" s="93"/>
      <c r="AV46" s="93"/>
      <c r="AW46" s="93"/>
      <c r="AX46" s="93"/>
      <c r="AY46" s="93"/>
      <c r="AZ46" s="93"/>
      <c r="BA46" s="93"/>
      <c r="BB46" s="93"/>
      <c r="BC46" s="93"/>
      <c r="BD46" s="93"/>
      <c r="BE46" s="93"/>
      <c r="BF46" s="93"/>
      <c r="BG46" s="93"/>
      <c r="BH46" s="93"/>
      <c r="BI46" s="93"/>
      <c r="BJ46" s="93"/>
      <c r="BK46" s="93"/>
      <c r="BL46" s="93"/>
      <c r="BM46" s="93"/>
      <c r="BN46" s="93"/>
      <c r="BO46" s="93"/>
      <c r="BP46" s="93"/>
      <c r="BQ46" s="93"/>
      <c r="BR46" s="93"/>
      <c r="BS46" s="93"/>
      <c r="BT46" s="93"/>
      <c r="BU46" s="93"/>
      <c r="BV46" s="93"/>
      <c r="BW46" s="93"/>
      <c r="BX46" s="93"/>
      <c r="BY46" s="93"/>
      <c r="BZ46" s="93"/>
      <c r="CA46" s="93"/>
      <c r="CB46" s="93"/>
      <c r="CC46" s="93"/>
      <c r="CD46" s="93"/>
      <c r="CE46" s="93"/>
      <c r="CF46" s="93"/>
      <c r="CG46" s="93"/>
      <c r="CH46" s="93"/>
      <c r="CI46" s="93"/>
      <c r="CJ46" s="93"/>
      <c r="CK46" s="93"/>
      <c r="CL46" s="93"/>
      <c r="CM46" s="93"/>
      <c r="CN46" s="93"/>
      <c r="CO46" s="93"/>
      <c r="CP46" s="93"/>
      <c r="CQ46" s="93"/>
      <c r="CR46" s="93"/>
      <c r="CS46" s="93"/>
      <c r="CT46" s="93"/>
      <c r="CU46" s="93"/>
      <c r="CV46" s="93"/>
      <c r="CW46" s="93"/>
      <c r="CX46" s="93"/>
      <c r="CY46" s="93"/>
      <c r="CZ46" s="93"/>
      <c r="DA46" s="93"/>
      <c r="DB46" s="93"/>
      <c r="DC46" s="93"/>
      <c r="DD46" s="93"/>
      <c r="DE46" s="93"/>
      <c r="DF46" s="93"/>
      <c r="DG46" s="93"/>
      <c r="DH46" s="93"/>
      <c r="DI46" s="93"/>
      <c r="DJ46" s="93"/>
      <c r="DK46" s="93"/>
      <c r="DL46" s="93"/>
      <c r="DM46" s="93"/>
      <c r="DN46" s="93"/>
      <c r="DO46" s="93"/>
      <c r="DP46" s="93"/>
      <c r="DQ46" s="93"/>
      <c r="DR46" s="93"/>
      <c r="DS46" s="93"/>
      <c r="DT46" s="93"/>
      <c r="DU46" s="93"/>
      <c r="DV46" s="93"/>
      <c r="DW46" s="93"/>
      <c r="DX46" s="93"/>
      <c r="DY46" s="93"/>
      <c r="DZ46" s="93"/>
      <c r="EA46" s="93"/>
      <c r="EB46" s="93"/>
      <c r="EC46" s="93"/>
      <c r="ED46" s="93"/>
      <c r="EE46" s="93"/>
      <c r="EF46" s="93"/>
      <c r="EG46" s="93"/>
      <c r="EH46" s="93"/>
    </row>
    <row r="47" spans="8:138">
      <c r="S47" s="93"/>
      <c r="T47" s="93"/>
      <c r="U47" s="93"/>
      <c r="V47" s="93"/>
      <c r="W47" s="93"/>
      <c r="X47" s="93"/>
      <c r="Y47" s="93"/>
      <c r="Z47" s="93"/>
      <c r="AA47" s="93"/>
      <c r="AB47" s="93"/>
      <c r="AC47" s="93"/>
      <c r="AD47" s="93"/>
      <c r="AE47" s="93"/>
      <c r="AF47" s="93"/>
      <c r="AG47" s="93"/>
      <c r="AH47" s="93"/>
      <c r="AI47" s="93"/>
      <c r="AJ47" s="93"/>
      <c r="AK47" s="93"/>
      <c r="AL47" s="93"/>
      <c r="AM47" s="93"/>
      <c r="AN47" s="93"/>
      <c r="AO47" s="93"/>
      <c r="AP47" s="93"/>
      <c r="AQ47" s="93"/>
      <c r="AR47" s="93"/>
      <c r="AS47" s="93"/>
      <c r="AT47" s="93"/>
      <c r="AU47" s="93"/>
      <c r="AV47" s="93"/>
      <c r="AW47" s="93"/>
      <c r="AX47" s="93"/>
      <c r="AY47" s="93"/>
      <c r="AZ47" s="93"/>
      <c r="BA47" s="93"/>
      <c r="BB47" s="93"/>
      <c r="BC47" s="93"/>
      <c r="BD47" s="93"/>
      <c r="BE47" s="93"/>
      <c r="BF47" s="93"/>
      <c r="BG47" s="93"/>
      <c r="BH47" s="93"/>
      <c r="BI47" s="93"/>
      <c r="BJ47" s="93"/>
      <c r="BK47" s="93"/>
      <c r="BL47" s="93"/>
      <c r="BM47" s="93"/>
      <c r="BN47" s="93"/>
      <c r="BO47" s="93"/>
      <c r="BP47" s="93"/>
      <c r="BQ47" s="93"/>
      <c r="BR47" s="93"/>
      <c r="BS47" s="93"/>
      <c r="BT47" s="93"/>
      <c r="BU47" s="93"/>
      <c r="BV47" s="93"/>
      <c r="BW47" s="93"/>
      <c r="BX47" s="93"/>
      <c r="BY47" s="93"/>
      <c r="BZ47" s="93"/>
      <c r="CA47" s="93"/>
      <c r="CB47" s="93"/>
      <c r="CC47" s="93"/>
      <c r="CD47" s="93"/>
      <c r="CE47" s="93"/>
      <c r="CF47" s="93"/>
      <c r="CG47" s="93"/>
      <c r="CH47" s="93"/>
      <c r="CI47" s="93"/>
      <c r="CJ47" s="93"/>
      <c r="CK47" s="93"/>
      <c r="CL47" s="93"/>
      <c r="CM47" s="93"/>
      <c r="CN47" s="93"/>
      <c r="CO47" s="93"/>
      <c r="CP47" s="93"/>
      <c r="CQ47" s="93"/>
      <c r="CR47" s="93"/>
      <c r="CS47" s="93"/>
      <c r="CT47" s="93"/>
      <c r="CU47" s="93"/>
      <c r="CV47" s="93"/>
      <c r="CW47" s="93"/>
      <c r="CX47" s="93"/>
      <c r="CY47" s="93"/>
      <c r="CZ47" s="93"/>
      <c r="DA47" s="93"/>
      <c r="DB47" s="93"/>
      <c r="DC47" s="93"/>
      <c r="DD47" s="93"/>
      <c r="DE47" s="93"/>
      <c r="DF47" s="93"/>
      <c r="DG47" s="93"/>
      <c r="DH47" s="93"/>
      <c r="DI47" s="93"/>
      <c r="DJ47" s="93"/>
      <c r="DK47" s="93"/>
      <c r="DL47" s="93"/>
      <c r="DM47" s="93"/>
      <c r="DN47" s="93"/>
      <c r="DO47" s="93"/>
      <c r="DP47" s="93"/>
      <c r="DQ47" s="93"/>
      <c r="DR47" s="93"/>
      <c r="DS47" s="93"/>
      <c r="DT47" s="93"/>
      <c r="DU47" s="93"/>
      <c r="DV47" s="93"/>
      <c r="DW47" s="93"/>
      <c r="DX47" s="93"/>
      <c r="DY47" s="93"/>
      <c r="DZ47" s="93"/>
      <c r="EA47" s="93"/>
      <c r="EB47" s="93"/>
      <c r="EC47" s="93"/>
      <c r="ED47" s="93"/>
      <c r="EE47" s="93"/>
      <c r="EF47" s="93"/>
      <c r="EG47" s="93"/>
      <c r="EH47" s="93"/>
    </row>
    <row r="48" spans="8:138">
      <c r="S48" s="93"/>
      <c r="T48" s="93"/>
      <c r="U48" s="93"/>
      <c r="V48" s="93"/>
      <c r="W48" s="93"/>
      <c r="X48" s="93"/>
      <c r="Y48" s="93"/>
      <c r="Z48" s="93"/>
      <c r="AA48" s="93"/>
      <c r="AB48" s="93"/>
      <c r="AC48" s="93"/>
      <c r="AD48" s="93"/>
      <c r="AE48" s="93"/>
      <c r="AF48" s="93"/>
      <c r="AG48" s="93"/>
      <c r="AH48" s="93"/>
      <c r="AI48" s="93"/>
      <c r="AJ48" s="93"/>
      <c r="AK48" s="93"/>
      <c r="AL48" s="93"/>
      <c r="AM48" s="93"/>
      <c r="AN48" s="93"/>
      <c r="AO48" s="93"/>
      <c r="AP48" s="93"/>
      <c r="AQ48" s="93"/>
      <c r="AR48" s="93"/>
      <c r="AS48" s="93"/>
      <c r="AT48" s="93"/>
      <c r="AU48" s="93"/>
      <c r="AV48" s="93"/>
      <c r="AW48" s="93"/>
      <c r="AX48" s="93"/>
      <c r="AY48" s="93"/>
      <c r="AZ48" s="93"/>
      <c r="BA48" s="93"/>
      <c r="BB48" s="93"/>
      <c r="BC48" s="93"/>
      <c r="BD48" s="93"/>
      <c r="BE48" s="93"/>
      <c r="BF48" s="93"/>
      <c r="BG48" s="93"/>
      <c r="BH48" s="93"/>
      <c r="BI48" s="93"/>
      <c r="BJ48" s="93"/>
      <c r="BK48" s="93"/>
      <c r="BL48" s="93"/>
      <c r="BM48" s="93"/>
      <c r="BN48" s="93"/>
      <c r="BO48" s="93"/>
      <c r="BP48" s="93"/>
      <c r="BQ48" s="93"/>
      <c r="BR48" s="93"/>
      <c r="BS48" s="93"/>
      <c r="BT48" s="93"/>
      <c r="BU48" s="93"/>
      <c r="BV48" s="93"/>
      <c r="BW48" s="93"/>
      <c r="BX48" s="93"/>
      <c r="BY48" s="93"/>
      <c r="BZ48" s="93"/>
      <c r="CA48" s="93"/>
      <c r="CB48" s="93"/>
      <c r="CC48" s="93"/>
      <c r="CD48" s="93"/>
      <c r="CE48" s="93"/>
      <c r="CF48" s="93"/>
      <c r="CG48" s="93"/>
      <c r="CH48" s="93"/>
      <c r="CI48" s="93"/>
      <c r="CJ48" s="93"/>
      <c r="CK48" s="93"/>
      <c r="CL48" s="93"/>
      <c r="CM48" s="93"/>
      <c r="CN48" s="93"/>
      <c r="CO48" s="93"/>
      <c r="CP48" s="93"/>
      <c r="CQ48" s="93"/>
      <c r="CR48" s="93"/>
      <c r="CS48" s="93"/>
      <c r="CT48" s="93"/>
      <c r="CU48" s="93"/>
      <c r="CV48" s="93"/>
      <c r="CW48" s="93"/>
      <c r="CX48" s="93"/>
      <c r="CY48" s="93"/>
      <c r="CZ48" s="93"/>
      <c r="DA48" s="93"/>
      <c r="DB48" s="93"/>
      <c r="DC48" s="93"/>
      <c r="DD48" s="93"/>
      <c r="DE48" s="93"/>
      <c r="DF48" s="93"/>
      <c r="DG48" s="93"/>
      <c r="DH48" s="93"/>
      <c r="DI48" s="93"/>
      <c r="DJ48" s="93"/>
      <c r="DK48" s="93"/>
      <c r="DL48" s="93"/>
      <c r="DM48" s="93"/>
      <c r="DN48" s="93"/>
      <c r="DO48" s="93"/>
      <c r="DP48" s="93"/>
      <c r="DQ48" s="93"/>
      <c r="DR48" s="93"/>
      <c r="DS48" s="93"/>
      <c r="DT48" s="93"/>
      <c r="DU48" s="93"/>
      <c r="DV48" s="93"/>
      <c r="DW48" s="93"/>
      <c r="DX48" s="93"/>
      <c r="DY48" s="93"/>
      <c r="DZ48" s="93"/>
      <c r="EA48" s="93"/>
      <c r="EB48" s="93"/>
      <c r="EC48" s="93"/>
      <c r="ED48" s="93"/>
      <c r="EE48" s="93"/>
      <c r="EF48" s="93"/>
      <c r="EG48" s="93"/>
      <c r="EH48" s="93"/>
    </row>
  </sheetData>
  <mergeCells count="37">
    <mergeCell ref="D20:G20"/>
    <mergeCell ref="D17:G17"/>
    <mergeCell ref="E27:G30"/>
    <mergeCell ref="A7:B7"/>
    <mergeCell ref="A9:B9"/>
    <mergeCell ref="E7:G9"/>
    <mergeCell ref="E11:G11"/>
    <mergeCell ref="D15:G15"/>
    <mergeCell ref="E12:G12"/>
    <mergeCell ref="C12:D12"/>
    <mergeCell ref="D25:G25"/>
    <mergeCell ref="D24:G24"/>
    <mergeCell ref="C3:D3"/>
    <mergeCell ref="C5:D5"/>
    <mergeCell ref="C6:D11"/>
    <mergeCell ref="E3:G3"/>
    <mergeCell ref="E10:G10"/>
    <mergeCell ref="C4:D4"/>
    <mergeCell ref="E4:G4"/>
    <mergeCell ref="E5:G5"/>
    <mergeCell ref="E6:G6"/>
    <mergeCell ref="E1:G1"/>
    <mergeCell ref="E2:G2"/>
    <mergeCell ref="A10:B10"/>
    <mergeCell ref="C23:G23"/>
    <mergeCell ref="A23:B23"/>
    <mergeCell ref="A18:B18"/>
    <mergeCell ref="C18:G18"/>
    <mergeCell ref="C13:G13"/>
    <mergeCell ref="A13:B13"/>
    <mergeCell ref="D14:G14"/>
    <mergeCell ref="D19:G19"/>
    <mergeCell ref="D16:G16"/>
    <mergeCell ref="D21:G21"/>
    <mergeCell ref="D22:G22"/>
    <mergeCell ref="C1:D1"/>
    <mergeCell ref="C2:D2"/>
  </mergeCells>
  <pageMargins left="0.7" right="0.7" top="0.75" bottom="0.75" header="0.3" footer="0.3"/>
  <pageSetup paperSize="9" scale="8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O195"/>
  <sheetViews>
    <sheetView zoomScale="80" zoomScaleNormal="80" workbookViewId="0">
      <pane ySplit="14" topLeftCell="A15" activePane="bottomLeft" state="frozen"/>
      <selection pane="bottomLeft" activeCell="M16" sqref="M16"/>
    </sheetView>
  </sheetViews>
  <sheetFormatPr defaultRowHeight="15"/>
  <cols>
    <col min="1" max="1" width="5.42578125" customWidth="1"/>
    <col min="2" max="2" width="10.5703125" style="79" hidden="1" customWidth="1"/>
    <col min="3" max="3" width="45" style="8" customWidth="1"/>
    <col min="4" max="4" width="13.140625" style="118" hidden="1" customWidth="1"/>
    <col min="5" max="8" width="13.7109375" customWidth="1"/>
    <col min="9" max="10" width="13.7109375" style="4" hidden="1" customWidth="1"/>
    <col min="11" max="11" width="13.7109375" hidden="1" customWidth="1"/>
    <col min="12" max="12" width="13.7109375" style="2" hidden="1" customWidth="1"/>
    <col min="13" max="13" width="30" style="17" customWidth="1"/>
    <col min="14" max="14" width="8" customWidth="1"/>
    <col min="15" max="15" width="10.5703125" customWidth="1"/>
    <col min="16" max="16" width="30.140625" style="21" customWidth="1"/>
    <col min="17" max="17" width="17" style="63" customWidth="1"/>
    <col min="18" max="18" width="9.140625" customWidth="1"/>
    <col min="19" max="19" width="13.140625" hidden="1" customWidth="1"/>
    <col min="40" max="41" width="9.140625" hidden="1" customWidth="1"/>
  </cols>
  <sheetData>
    <row r="1" spans="1:41" hidden="1">
      <c r="A1" s="90"/>
      <c r="C1" s="79" t="s">
        <v>51</v>
      </c>
      <c r="E1" s="203" t="s">
        <v>43</v>
      </c>
      <c r="F1" s="203"/>
      <c r="G1" s="203"/>
      <c r="H1" s="203"/>
      <c r="I1" s="203"/>
      <c r="J1" s="203"/>
      <c r="K1" s="203"/>
      <c r="L1" s="203"/>
      <c r="M1" s="203"/>
      <c r="N1" s="203"/>
      <c r="O1" s="203"/>
      <c r="P1" s="203"/>
      <c r="Q1" s="203"/>
    </row>
    <row r="2" spans="1:41" hidden="1">
      <c r="A2" s="90"/>
      <c r="C2" s="79" t="s">
        <v>52</v>
      </c>
      <c r="E2" s="203"/>
      <c r="F2" s="203"/>
      <c r="G2" s="203"/>
      <c r="H2" s="203"/>
      <c r="I2" s="203"/>
      <c r="J2" s="203"/>
      <c r="K2" s="203"/>
      <c r="L2" s="203"/>
      <c r="M2" s="203"/>
      <c r="N2" s="203"/>
      <c r="O2" s="203"/>
      <c r="P2" s="203"/>
      <c r="Q2" s="203"/>
    </row>
    <row r="3" spans="1:41" ht="15.75" hidden="1">
      <c r="A3" s="90"/>
      <c r="B3" s="80" t="s">
        <v>13</v>
      </c>
      <c r="C3" s="48" t="s">
        <v>11</v>
      </c>
      <c r="D3" s="200"/>
      <c r="E3" s="203"/>
      <c r="F3" s="203"/>
      <c r="G3" s="203"/>
      <c r="H3" s="203"/>
      <c r="I3" s="203"/>
      <c r="J3" s="203"/>
      <c r="K3" s="203"/>
      <c r="L3" s="203"/>
      <c r="M3" s="203"/>
      <c r="N3" s="203"/>
      <c r="O3" s="203"/>
      <c r="P3" s="203"/>
      <c r="Q3" s="203"/>
    </row>
    <row r="4" spans="1:41" hidden="1">
      <c r="A4" s="90"/>
      <c r="B4" s="80" t="s">
        <v>4</v>
      </c>
      <c r="C4" s="89" t="s">
        <v>63</v>
      </c>
      <c r="D4" s="200"/>
      <c r="E4" s="203"/>
      <c r="F4" s="203"/>
      <c r="G4" s="203"/>
      <c r="H4" s="203"/>
      <c r="I4" s="203"/>
      <c r="J4" s="203"/>
      <c r="K4" s="203"/>
      <c r="L4" s="203"/>
      <c r="M4" s="203"/>
      <c r="N4" s="203"/>
      <c r="O4" s="203"/>
      <c r="P4" s="203"/>
      <c r="Q4" s="203"/>
    </row>
    <row r="5" spans="1:41" ht="15.75" hidden="1">
      <c r="A5" s="90"/>
      <c r="B5" s="80" t="s">
        <v>5</v>
      </c>
      <c r="C5" s="49" t="s">
        <v>64</v>
      </c>
      <c r="D5" s="200"/>
      <c r="E5" s="203"/>
      <c r="F5" s="203"/>
      <c r="G5" s="203"/>
      <c r="H5" s="203"/>
      <c r="I5" s="203"/>
      <c r="J5" s="203"/>
      <c r="K5" s="203"/>
      <c r="L5" s="203"/>
      <c r="M5" s="203"/>
      <c r="N5" s="203"/>
      <c r="O5" s="203"/>
      <c r="P5" s="203"/>
      <c r="Q5" s="203"/>
    </row>
    <row r="6" spans="1:41" ht="15.75" hidden="1">
      <c r="A6" s="90"/>
      <c r="B6" s="80" t="s">
        <v>6</v>
      </c>
      <c r="C6" s="49" t="s">
        <v>65</v>
      </c>
      <c r="D6" s="200"/>
      <c r="E6" s="203"/>
      <c r="F6" s="203"/>
      <c r="G6" s="203"/>
      <c r="H6" s="203"/>
      <c r="I6" s="203"/>
      <c r="J6" s="203"/>
      <c r="K6" s="203"/>
      <c r="L6" s="203"/>
      <c r="M6" s="203"/>
      <c r="N6" s="203"/>
      <c r="O6" s="203"/>
      <c r="P6" s="203"/>
      <c r="Q6" s="203"/>
    </row>
    <row r="7" spans="1:41" ht="15.75" hidden="1">
      <c r="A7" s="90"/>
      <c r="B7" s="80" t="s">
        <v>7</v>
      </c>
      <c r="C7" s="49" t="s">
        <v>66</v>
      </c>
      <c r="D7" s="200"/>
      <c r="E7" s="203"/>
      <c r="F7" s="203"/>
      <c r="G7" s="203"/>
      <c r="H7" s="203"/>
      <c r="I7" s="203"/>
      <c r="J7" s="203"/>
      <c r="K7" s="203"/>
      <c r="L7" s="203"/>
      <c r="M7" s="203"/>
      <c r="N7" s="203"/>
      <c r="O7" s="203"/>
      <c r="P7" s="203"/>
      <c r="Q7" s="203"/>
    </row>
    <row r="8" spans="1:41" ht="15.75" hidden="1">
      <c r="A8" s="90"/>
      <c r="B8" s="80" t="s">
        <v>8</v>
      </c>
      <c r="C8" s="49"/>
      <c r="D8" s="200"/>
      <c r="E8" s="203"/>
      <c r="F8" s="203"/>
      <c r="G8" s="203"/>
      <c r="H8" s="203"/>
      <c r="I8" s="203"/>
      <c r="J8" s="203"/>
      <c r="K8" s="203"/>
      <c r="L8" s="203"/>
      <c r="M8" s="203"/>
      <c r="N8" s="203"/>
      <c r="O8" s="203"/>
      <c r="P8" s="203"/>
      <c r="Q8" s="203"/>
    </row>
    <row r="9" spans="1:41" ht="15.75" hidden="1">
      <c r="A9" s="90"/>
      <c r="B9" s="80" t="s">
        <v>9</v>
      </c>
      <c r="C9" s="49"/>
      <c r="D9" s="200"/>
      <c r="E9" s="203"/>
      <c r="F9" s="203"/>
      <c r="G9" s="203"/>
      <c r="H9" s="203"/>
      <c r="I9" s="203"/>
      <c r="J9" s="203"/>
      <c r="K9" s="203"/>
      <c r="L9" s="203"/>
      <c r="M9" s="203"/>
      <c r="N9" s="203"/>
      <c r="O9" s="203"/>
      <c r="P9" s="203"/>
      <c r="Q9" s="203"/>
    </row>
    <row r="10" spans="1:41" ht="15.75" hidden="1">
      <c r="A10" s="90"/>
      <c r="B10" s="80" t="s">
        <v>14</v>
      </c>
      <c r="C10" s="49"/>
      <c r="D10" s="200"/>
      <c r="E10" s="203"/>
      <c r="F10" s="203"/>
      <c r="G10" s="203"/>
      <c r="H10" s="203"/>
      <c r="I10" s="203"/>
      <c r="J10" s="203"/>
      <c r="K10" s="203"/>
      <c r="L10" s="203"/>
      <c r="M10" s="203"/>
      <c r="N10" s="203"/>
      <c r="O10" s="203"/>
      <c r="P10" s="203"/>
      <c r="Q10" s="203"/>
    </row>
    <row r="11" spans="1:41" ht="15.75" hidden="1">
      <c r="A11" s="90"/>
      <c r="B11" s="80" t="s">
        <v>15</v>
      </c>
      <c r="C11" s="49"/>
      <c r="D11" s="200"/>
      <c r="E11" s="203"/>
      <c r="F11" s="203"/>
      <c r="G11" s="203"/>
      <c r="H11" s="203"/>
      <c r="I11" s="203"/>
      <c r="J11" s="203"/>
      <c r="K11" s="203"/>
      <c r="L11" s="203"/>
      <c r="M11" s="203"/>
      <c r="N11" s="203"/>
      <c r="O11" s="203"/>
      <c r="P11" s="203"/>
      <c r="Q11" s="203"/>
    </row>
    <row r="12" spans="1:41" ht="15.75" hidden="1">
      <c r="A12" s="90"/>
      <c r="B12" s="91"/>
      <c r="C12" s="92"/>
      <c r="D12" s="88"/>
      <c r="E12" s="204"/>
      <c r="F12" s="204"/>
      <c r="G12" s="204"/>
      <c r="H12" s="204"/>
      <c r="I12" s="204"/>
      <c r="J12" s="204"/>
      <c r="K12" s="204"/>
      <c r="L12" s="204"/>
      <c r="M12" s="204"/>
      <c r="N12" s="204"/>
      <c r="O12" s="204"/>
      <c r="P12" s="204"/>
      <c r="Q12" s="204"/>
    </row>
    <row r="13" spans="1:41" s="7" customFormat="1">
      <c r="A13" s="201" t="s">
        <v>10</v>
      </c>
      <c r="B13" s="185" t="s">
        <v>13</v>
      </c>
      <c r="C13" s="201" t="s">
        <v>0</v>
      </c>
      <c r="D13" s="187" t="s">
        <v>24</v>
      </c>
      <c r="E13" s="194" t="s">
        <v>11</v>
      </c>
      <c r="F13" s="195"/>
      <c r="G13" s="195"/>
      <c r="H13" s="195"/>
      <c r="I13" s="195"/>
      <c r="J13" s="195"/>
      <c r="K13" s="195"/>
      <c r="L13" s="196"/>
      <c r="M13" s="189" t="s">
        <v>12</v>
      </c>
      <c r="N13" s="190"/>
      <c r="O13" s="190"/>
      <c r="P13" s="191"/>
      <c r="Q13" s="192" t="s">
        <v>2</v>
      </c>
      <c r="S13" s="68" t="s">
        <v>21</v>
      </c>
    </row>
    <row r="14" spans="1:41" s="24" customFormat="1" ht="50.1" customHeight="1">
      <c r="A14" s="202"/>
      <c r="B14" s="186"/>
      <c r="C14" s="202"/>
      <c r="D14" s="188"/>
      <c r="E14" s="31" t="str">
        <f>C4</f>
        <v>Direktur</v>
      </c>
      <c r="F14" s="31" t="str">
        <f>C5</f>
        <v>Kasubdit</v>
      </c>
      <c r="G14" s="31" t="str">
        <f>C6</f>
        <v>Kasie</v>
      </c>
      <c r="H14" s="31" t="str">
        <f>C7</f>
        <v>Analis Data</v>
      </c>
      <c r="I14" s="31">
        <f>C8</f>
        <v>0</v>
      </c>
      <c r="J14" s="31">
        <f>C9</f>
        <v>0</v>
      </c>
      <c r="K14" s="31">
        <f>C10</f>
        <v>0</v>
      </c>
      <c r="L14" s="32">
        <f>C11</f>
        <v>0</v>
      </c>
      <c r="M14" s="14" t="s">
        <v>17</v>
      </c>
      <c r="N14" s="33" t="s">
        <v>1</v>
      </c>
      <c r="O14" s="34" t="s">
        <v>19</v>
      </c>
      <c r="P14" s="15" t="s">
        <v>18</v>
      </c>
      <c r="Q14" s="193"/>
      <c r="S14" s="69"/>
    </row>
    <row r="15" spans="1:41" ht="90" customHeight="1">
      <c r="A15" s="35">
        <v>1</v>
      </c>
      <c r="B15" s="73" t="s">
        <v>4</v>
      </c>
      <c r="C15" s="9"/>
      <c r="E15" s="120"/>
      <c r="F15" s="120"/>
      <c r="G15" s="120"/>
      <c r="H15" s="120"/>
      <c r="I15" s="120"/>
      <c r="J15" s="120"/>
      <c r="K15" s="120"/>
      <c r="L15" s="120"/>
      <c r="M15" s="30"/>
      <c r="N15" s="36"/>
      <c r="O15" s="37" t="s">
        <v>3</v>
      </c>
      <c r="P15" s="38"/>
      <c r="Q15" s="39"/>
      <c r="S15" s="28"/>
    </row>
    <row r="16" spans="1:41" ht="90" customHeight="1">
      <c r="A16" s="35">
        <v>2</v>
      </c>
      <c r="B16" s="73"/>
      <c r="C16" s="9"/>
      <c r="D16" s="73"/>
      <c r="E16" s="120" t="str">
        <f t="shared" ref="E16:E21" si="0">IF(B16="A",S16,IF(B16="B"," ",IF(B16="C"," ",IF(B16="D"," ",IF(B16="E"," ",IF(B16="F"," ",IF(B16="G"," ",IF(B16="H"," "," "))))))))</f>
        <v xml:space="preserve"> </v>
      </c>
      <c r="F16" s="120" t="str">
        <f t="shared" ref="F16:F21" si="1">IF(B16="B",S16,IF(B16="A"," ",IF(B16="C"," ",IF(B16="A"," ",IF(B16="E"," ",IF(B16="F"," ",IF(B16="G"," ",IF(B16="H"," "," "))))))))</f>
        <v xml:space="preserve"> </v>
      </c>
      <c r="G16" s="120" t="str">
        <f t="shared" ref="G16:G21" si="2">IF(B16="C",S16,IF(B16="B"," ",IF(B16="A"," ",IF(B16="A"," ",IF(B16="E"," ",IF(B16="F"," ",IF(B16="G"," ",IF(B16="H"," "," "))))))))</f>
        <v xml:space="preserve"> </v>
      </c>
      <c r="H16" s="120" t="str">
        <f t="shared" ref="H16:H21" si="3">IF(B16="D",S16,IF(B16="B"," ",IF(B16="C"," ",IF(B16="A"," ",IF(B16="E"," ",IF(B16="F"," ",IF(B16="G"," ",IF(B16="H"," "," "))))))))</f>
        <v xml:space="preserve"> </v>
      </c>
      <c r="I16" s="120" t="str">
        <f t="shared" ref="I16:I21" si="4">IF(B16="E",S16,IF(B16="B"," ",IF(B16="A"," ",IF(B16="C"," ",IF(B16="D"," ",IF(B16="F"," ",IF(B16="G"," ",IF(B16="H"," "," "))))))))</f>
        <v xml:space="preserve"> </v>
      </c>
      <c r="J16" s="120" t="str">
        <f t="shared" ref="J16:J21" si="5">IF(B16="F",S16,IF(B16="B"," ",IF(B16="A"," ",IF(B16="C"," ",IF(B16="D"," ",IF(B16="E"," ",IF(B16="G"," ",IF(B16="H"," "," "))))))))</f>
        <v xml:space="preserve"> </v>
      </c>
      <c r="K16" s="120" t="str">
        <f t="shared" ref="K16:K21" si="6">IF(B16="G",S16,IF(B16="B"," ",IF(B16="A"," ",IF(B16="C"," ",IF(B16="D"," ",IF(B16="E"," ",IF(B16="F"," ",IF(B16="H"," "," "))))))))</f>
        <v xml:space="preserve"> </v>
      </c>
      <c r="L16" s="120" t="str">
        <f t="shared" ref="L16:L21" si="7">IF(B16="H",S16,IF(B16="B"," ",IF(B16="A"," ",IF(B16="C"," ",IF(B16="D"," ",IF(B16="E"," ",IF(B16="F"," ",IF(B16="G"," "," "))))))))</f>
        <v xml:space="preserve"> </v>
      </c>
      <c r="M16" s="30"/>
      <c r="N16" s="36"/>
      <c r="O16" s="37" t="s">
        <v>3</v>
      </c>
      <c r="P16" s="38"/>
      <c r="Q16" s="39"/>
      <c r="S16" s="28" t="str">
        <f t="shared" ref="S16:S21" si="8">IF(D16="P","□",IF(D16="K","◊"," "))</f>
        <v xml:space="preserve"> </v>
      </c>
      <c r="AN16" s="2" t="s">
        <v>4</v>
      </c>
      <c r="AO16" s="4" t="s">
        <v>53</v>
      </c>
    </row>
    <row r="17" spans="1:41" ht="90" customHeight="1">
      <c r="A17" s="35">
        <v>3</v>
      </c>
      <c r="B17" s="73"/>
      <c r="C17" s="9"/>
      <c r="D17" s="73"/>
      <c r="E17" s="120" t="str">
        <f t="shared" si="0"/>
        <v xml:space="preserve"> </v>
      </c>
      <c r="F17" s="120" t="str">
        <f t="shared" si="1"/>
        <v xml:space="preserve"> </v>
      </c>
      <c r="G17" s="120" t="str">
        <f t="shared" si="2"/>
        <v xml:space="preserve"> </v>
      </c>
      <c r="H17" s="120" t="str">
        <f t="shared" si="3"/>
        <v xml:space="preserve"> </v>
      </c>
      <c r="I17" s="120" t="str">
        <f t="shared" si="4"/>
        <v xml:space="preserve"> </v>
      </c>
      <c r="J17" s="120" t="str">
        <f t="shared" si="5"/>
        <v xml:space="preserve"> </v>
      </c>
      <c r="K17" s="120" t="str">
        <f t="shared" si="6"/>
        <v xml:space="preserve"> </v>
      </c>
      <c r="L17" s="120" t="str">
        <f t="shared" si="7"/>
        <v xml:space="preserve"> </v>
      </c>
      <c r="M17" s="30"/>
      <c r="N17" s="36"/>
      <c r="O17" s="37" t="s">
        <v>3</v>
      </c>
      <c r="P17" s="38"/>
      <c r="Q17" s="39"/>
      <c r="S17" s="28" t="str">
        <f t="shared" si="8"/>
        <v xml:space="preserve"> </v>
      </c>
      <c r="AN17" s="2" t="s">
        <v>5</v>
      </c>
      <c r="AO17" s="4" t="s">
        <v>54</v>
      </c>
    </row>
    <row r="18" spans="1:41" ht="90" customHeight="1">
      <c r="A18" s="35">
        <v>4</v>
      </c>
      <c r="B18" s="73"/>
      <c r="C18" s="9"/>
      <c r="D18" s="73"/>
      <c r="E18" s="120" t="str">
        <f t="shared" si="0"/>
        <v xml:space="preserve"> </v>
      </c>
      <c r="F18" s="120" t="str">
        <f t="shared" si="1"/>
        <v xml:space="preserve"> </v>
      </c>
      <c r="G18" s="120" t="str">
        <f t="shared" si="2"/>
        <v xml:space="preserve"> </v>
      </c>
      <c r="H18" s="120" t="str">
        <f t="shared" si="3"/>
        <v xml:space="preserve"> </v>
      </c>
      <c r="I18" s="120" t="str">
        <f t="shared" si="4"/>
        <v xml:space="preserve"> </v>
      </c>
      <c r="J18" s="120" t="str">
        <f t="shared" si="5"/>
        <v xml:space="preserve"> </v>
      </c>
      <c r="K18" s="120" t="str">
        <f t="shared" si="6"/>
        <v xml:space="preserve"> </v>
      </c>
      <c r="L18" s="120" t="str">
        <f t="shared" si="7"/>
        <v xml:space="preserve"> </v>
      </c>
      <c r="M18" s="30"/>
      <c r="N18" s="36"/>
      <c r="O18" s="37" t="s">
        <v>3</v>
      </c>
      <c r="P18" s="38"/>
      <c r="Q18" s="39"/>
      <c r="S18" s="28" t="str">
        <f t="shared" si="8"/>
        <v xml:space="preserve"> </v>
      </c>
      <c r="AN18" s="2" t="s">
        <v>6</v>
      </c>
    </row>
    <row r="19" spans="1:41" ht="90" customHeight="1">
      <c r="A19" s="35">
        <v>5</v>
      </c>
      <c r="B19" s="73"/>
      <c r="C19" s="9"/>
      <c r="D19" s="73"/>
      <c r="E19" s="120" t="str">
        <f t="shared" si="0"/>
        <v xml:space="preserve"> </v>
      </c>
      <c r="F19" s="120" t="str">
        <f t="shared" si="1"/>
        <v xml:space="preserve"> </v>
      </c>
      <c r="G19" s="120" t="str">
        <f t="shared" si="2"/>
        <v xml:space="preserve"> </v>
      </c>
      <c r="H19" s="120" t="str">
        <f t="shared" si="3"/>
        <v xml:space="preserve"> </v>
      </c>
      <c r="I19" s="120" t="str">
        <f t="shared" si="4"/>
        <v xml:space="preserve"> </v>
      </c>
      <c r="J19" s="120" t="str">
        <f t="shared" si="5"/>
        <v xml:space="preserve"> </v>
      </c>
      <c r="K19" s="120" t="str">
        <f t="shared" si="6"/>
        <v xml:space="preserve"> </v>
      </c>
      <c r="L19" s="120" t="str">
        <f t="shared" si="7"/>
        <v xml:space="preserve"> </v>
      </c>
      <c r="M19" s="30"/>
      <c r="N19" s="36"/>
      <c r="O19" s="37" t="s">
        <v>3</v>
      </c>
      <c r="P19" s="38"/>
      <c r="Q19" s="39"/>
      <c r="S19" s="28" t="str">
        <f t="shared" si="8"/>
        <v xml:space="preserve"> </v>
      </c>
      <c r="AN19" s="2" t="s">
        <v>7</v>
      </c>
    </row>
    <row r="20" spans="1:41" ht="90" customHeight="1">
      <c r="A20" s="35">
        <v>6</v>
      </c>
      <c r="B20" s="73"/>
      <c r="C20" s="9"/>
      <c r="D20" s="73"/>
      <c r="E20" s="120" t="str">
        <f t="shared" si="0"/>
        <v xml:space="preserve"> </v>
      </c>
      <c r="F20" s="120" t="str">
        <f t="shared" si="1"/>
        <v xml:space="preserve"> </v>
      </c>
      <c r="G20" s="120" t="str">
        <f t="shared" si="2"/>
        <v xml:space="preserve"> </v>
      </c>
      <c r="H20" s="120" t="str">
        <f t="shared" si="3"/>
        <v xml:space="preserve"> </v>
      </c>
      <c r="I20" s="120" t="str">
        <f t="shared" si="4"/>
        <v xml:space="preserve"> </v>
      </c>
      <c r="J20" s="120" t="str">
        <f t="shared" si="5"/>
        <v xml:space="preserve"> </v>
      </c>
      <c r="K20" s="120" t="str">
        <f t="shared" si="6"/>
        <v xml:space="preserve"> </v>
      </c>
      <c r="L20" s="120" t="str">
        <f t="shared" si="7"/>
        <v xml:space="preserve"> </v>
      </c>
      <c r="M20" s="30"/>
      <c r="N20" s="36"/>
      <c r="O20" s="37" t="s">
        <v>3</v>
      </c>
      <c r="P20" s="38"/>
      <c r="Q20" s="39"/>
      <c r="S20" s="28" t="str">
        <f t="shared" si="8"/>
        <v xml:space="preserve"> </v>
      </c>
      <c r="AN20" s="2" t="s">
        <v>8</v>
      </c>
    </row>
    <row r="21" spans="1:41" ht="90" customHeight="1">
      <c r="A21" s="35">
        <v>7</v>
      </c>
      <c r="B21" s="73"/>
      <c r="C21" s="9"/>
      <c r="D21" s="73"/>
      <c r="E21" s="120" t="str">
        <f t="shared" si="0"/>
        <v xml:space="preserve"> </v>
      </c>
      <c r="F21" s="120" t="str">
        <f t="shared" si="1"/>
        <v xml:space="preserve"> </v>
      </c>
      <c r="G21" s="120" t="str">
        <f t="shared" si="2"/>
        <v xml:space="preserve"> </v>
      </c>
      <c r="H21" s="120" t="str">
        <f t="shared" si="3"/>
        <v xml:space="preserve"> </v>
      </c>
      <c r="I21" s="120" t="str">
        <f t="shared" si="4"/>
        <v xml:space="preserve"> </v>
      </c>
      <c r="J21" s="120" t="str">
        <f t="shared" si="5"/>
        <v xml:space="preserve"> </v>
      </c>
      <c r="K21" s="120" t="str">
        <f t="shared" si="6"/>
        <v xml:space="preserve"> </v>
      </c>
      <c r="L21" s="120" t="str">
        <f t="shared" si="7"/>
        <v xml:space="preserve"> </v>
      </c>
      <c r="M21" s="30"/>
      <c r="N21" s="36"/>
      <c r="O21" s="37" t="s">
        <v>3</v>
      </c>
      <c r="P21" s="38"/>
      <c r="Q21" s="39"/>
      <c r="S21" s="28" t="str">
        <f t="shared" si="8"/>
        <v xml:space="preserve"> </v>
      </c>
      <c r="AN21" s="2" t="s">
        <v>9</v>
      </c>
    </row>
    <row r="22" spans="1:41" s="4" customFormat="1" ht="50.1" customHeight="1">
      <c r="A22" s="35"/>
      <c r="B22" s="73"/>
      <c r="C22" s="46"/>
      <c r="D22" s="73"/>
      <c r="E22" s="39" t="str">
        <f t="shared" ref="E22:K22" si="9">E21</f>
        <v xml:space="preserve"> </v>
      </c>
      <c r="F22" s="39" t="str">
        <f t="shared" si="9"/>
        <v xml:space="preserve"> </v>
      </c>
      <c r="G22" s="39" t="str">
        <f t="shared" si="9"/>
        <v xml:space="preserve"> </v>
      </c>
      <c r="H22" s="39" t="str">
        <f t="shared" si="9"/>
        <v xml:space="preserve"> </v>
      </c>
      <c r="I22" s="39" t="str">
        <f t="shared" si="9"/>
        <v xml:space="preserve"> </v>
      </c>
      <c r="J22" s="39" t="str">
        <f t="shared" si="9"/>
        <v xml:space="preserve"> </v>
      </c>
      <c r="K22" s="39" t="str">
        <f t="shared" si="9"/>
        <v xml:space="preserve"> </v>
      </c>
      <c r="L22" s="39" t="str">
        <f>L21</f>
        <v xml:space="preserve"> </v>
      </c>
      <c r="M22" s="39"/>
      <c r="N22" s="55">
        <f>SUM(N15:N21)</f>
        <v>0</v>
      </c>
      <c r="O22" s="37" t="s">
        <v>3</v>
      </c>
      <c r="P22" s="39"/>
      <c r="Q22" s="39"/>
      <c r="S22" s="35"/>
      <c r="AN22" s="2" t="s">
        <v>14</v>
      </c>
    </row>
    <row r="23" spans="1:41">
      <c r="A23" s="197" t="s">
        <v>16</v>
      </c>
      <c r="B23" s="198"/>
      <c r="C23" s="198"/>
      <c r="D23" s="198"/>
      <c r="E23" s="198"/>
      <c r="F23" s="198"/>
      <c r="G23" s="198"/>
      <c r="H23" s="198"/>
      <c r="I23" s="198"/>
      <c r="J23" s="198"/>
      <c r="K23" s="198"/>
      <c r="L23" s="198"/>
      <c r="M23" s="199"/>
      <c r="N23" s="123">
        <f>N22</f>
        <v>0</v>
      </c>
      <c r="O23" s="54" t="s">
        <v>3</v>
      </c>
      <c r="P23" s="22"/>
      <c r="Q23" s="61"/>
      <c r="S23" s="70"/>
    </row>
    <row r="24" spans="1:41" s="1" customFormat="1" ht="50.1" customHeight="1">
      <c r="A24" s="5"/>
      <c r="B24" s="74"/>
      <c r="C24" s="10"/>
      <c r="D24" s="74"/>
      <c r="E24" s="6"/>
      <c r="F24" s="6"/>
      <c r="G24" s="6"/>
      <c r="H24" s="6"/>
      <c r="I24" s="50"/>
      <c r="J24" s="50"/>
      <c r="K24" s="6"/>
      <c r="L24" s="50"/>
      <c r="M24" s="18"/>
      <c r="N24" s="5"/>
      <c r="O24" s="5"/>
      <c r="P24" s="18"/>
      <c r="Q24" s="50"/>
      <c r="S24" s="5"/>
      <c r="AN24" s="5" t="s">
        <v>15</v>
      </c>
    </row>
    <row r="25" spans="1:41" s="7" customFormat="1">
      <c r="A25" s="201" t="s">
        <v>10</v>
      </c>
      <c r="B25" s="185" t="s">
        <v>13</v>
      </c>
      <c r="C25" s="201" t="s">
        <v>0</v>
      </c>
      <c r="D25" s="187" t="s">
        <v>24</v>
      </c>
      <c r="E25" s="194" t="s">
        <v>11</v>
      </c>
      <c r="F25" s="195"/>
      <c r="G25" s="195"/>
      <c r="H25" s="195"/>
      <c r="I25" s="195"/>
      <c r="J25" s="195"/>
      <c r="K25" s="195"/>
      <c r="L25" s="196"/>
      <c r="M25" s="189" t="s">
        <v>12</v>
      </c>
      <c r="N25" s="190"/>
      <c r="O25" s="190"/>
      <c r="P25" s="191"/>
      <c r="Q25" s="192" t="s">
        <v>2</v>
      </c>
      <c r="S25" s="68" t="s">
        <v>21</v>
      </c>
    </row>
    <row r="26" spans="1:41" s="24" customFormat="1" ht="50.1" customHeight="1">
      <c r="A26" s="202"/>
      <c r="B26" s="186"/>
      <c r="C26" s="202"/>
      <c r="D26" s="188"/>
      <c r="E26" s="31" t="str">
        <f>E14</f>
        <v>Direktur</v>
      </c>
      <c r="F26" s="31" t="str">
        <f t="shared" ref="F26:L26" si="10">F14</f>
        <v>Kasubdit</v>
      </c>
      <c r="G26" s="31" t="str">
        <f t="shared" si="10"/>
        <v>Kasie</v>
      </c>
      <c r="H26" s="31" t="str">
        <f t="shared" si="10"/>
        <v>Analis Data</v>
      </c>
      <c r="I26" s="31">
        <f t="shared" si="10"/>
        <v>0</v>
      </c>
      <c r="J26" s="31">
        <f t="shared" si="10"/>
        <v>0</v>
      </c>
      <c r="K26" s="31">
        <f t="shared" si="10"/>
        <v>0</v>
      </c>
      <c r="L26" s="31">
        <f t="shared" si="10"/>
        <v>0</v>
      </c>
      <c r="M26" s="14" t="s">
        <v>17</v>
      </c>
      <c r="N26" s="33" t="s">
        <v>1</v>
      </c>
      <c r="O26" s="34" t="s">
        <v>19</v>
      </c>
      <c r="P26" s="15" t="s">
        <v>18</v>
      </c>
      <c r="Q26" s="193"/>
      <c r="S26" s="69"/>
    </row>
    <row r="27" spans="1:41" ht="50.1" customHeight="1">
      <c r="A27" s="67"/>
      <c r="B27" s="75"/>
      <c r="C27" s="66"/>
      <c r="D27" s="75"/>
      <c r="E27" s="31" t="str">
        <f>E22</f>
        <v xml:space="preserve"> </v>
      </c>
      <c r="F27" s="31" t="str">
        <f t="shared" ref="F27:L27" si="11">F22</f>
        <v xml:space="preserve"> </v>
      </c>
      <c r="G27" s="31" t="str">
        <f t="shared" si="11"/>
        <v xml:space="preserve"> </v>
      </c>
      <c r="H27" s="31" t="str">
        <f t="shared" si="11"/>
        <v xml:space="preserve"> </v>
      </c>
      <c r="I27" s="31" t="str">
        <f t="shared" si="11"/>
        <v xml:space="preserve"> </v>
      </c>
      <c r="J27" s="31" t="str">
        <f t="shared" si="11"/>
        <v xml:space="preserve"> </v>
      </c>
      <c r="K27" s="31" t="str">
        <f t="shared" si="11"/>
        <v xml:space="preserve"> </v>
      </c>
      <c r="L27" s="31" t="str">
        <f t="shared" si="11"/>
        <v xml:space="preserve"> </v>
      </c>
      <c r="M27" s="27"/>
      <c r="N27" s="33">
        <f>N22</f>
        <v>0</v>
      </c>
      <c r="O27" s="34" t="str">
        <f>O22</f>
        <v>menit</v>
      </c>
      <c r="P27" s="31"/>
      <c r="Q27" s="56"/>
      <c r="S27" s="67"/>
    </row>
    <row r="28" spans="1:41" ht="90" customHeight="1">
      <c r="A28" s="35">
        <v>8</v>
      </c>
      <c r="B28" s="73"/>
      <c r="C28" s="9"/>
      <c r="E28" s="119" t="str">
        <f t="shared" ref="E28:E34" si="12">IF(B28="A",S28,IF(B28="B"," ",IF(B28="C"," ",IF(B28="D"," ",IF(B28="E"," ",IF(B28="F"," ",IF(B28="G"," ",IF(B28="H"," "," "))))))))</f>
        <v xml:space="preserve"> </v>
      </c>
      <c r="F28" s="119" t="str">
        <f t="shared" ref="F28:F34" si="13">IF(B28="B",S28,IF(B28="A"," ",IF(B28="C"," ",IF(B28="A"," ",IF(B28="E"," ",IF(B28="F"," ",IF(B28="G"," ",IF(B28="H"," "," "))))))))</f>
        <v xml:space="preserve"> </v>
      </c>
      <c r="G28" s="119" t="str">
        <f t="shared" ref="G28:G34" si="14">IF(B28="C",S28,IF(B28="B"," ",IF(B28="A"," ",IF(B28="A"," ",IF(B28="E"," ",IF(B28="F"," ",IF(B28="G"," ",IF(B28="H"," "," "))))))))</f>
        <v xml:space="preserve"> </v>
      </c>
      <c r="H28" s="119" t="str">
        <f t="shared" ref="H28:H34" si="15">IF(B28="D",S28,IF(B28="B"," ",IF(B28="C"," ",IF(B28="A"," ",IF(B28="E"," ",IF(B28="F"," ",IF(B28="G"," ",IF(B28="H"," "," "))))))))</f>
        <v xml:space="preserve"> </v>
      </c>
      <c r="I28" s="119" t="str">
        <f t="shared" ref="I28:I34" si="16">IF(B28="E",S28,IF(B28="B"," ",IF(B28="A"," ",IF(B28="C"," ",IF(B28="D"," ",IF(B28="F"," ",IF(B28="G"," ",IF(B28="H"," "," "))))))))</f>
        <v xml:space="preserve"> </v>
      </c>
      <c r="J28" s="119" t="str">
        <f t="shared" ref="J28:J34" si="17">IF(B28="F",S28,IF(B28="B"," ",IF(B28="A"," ",IF(B28="C"," ",IF(B28="D"," ",IF(B28="E"," ",IF(B28="G"," ",IF(B28="H"," "," "))))))))</f>
        <v xml:space="preserve"> </v>
      </c>
      <c r="K28" s="119" t="str">
        <f t="shared" ref="K28:K34" si="18">IF(B28="G",S28,IF(B28="B"," ",IF(B28="A"," ",IF(B28="C"," ",IF(B28="D"," ",IF(B28="E"," ",IF(B28="F"," ",IF(B28="H"," "," "))))))))</f>
        <v xml:space="preserve"> </v>
      </c>
      <c r="L28" s="119" t="str">
        <f t="shared" ref="L28:L34" si="19">IF(B28="H",S28,IF(B28="B"," ",IF(B28="A"," ",IF(B28="C"," ",IF(B28="D"," ",IF(B28="E"," ",IF(B28="F"," ",IF(B28="G"," "," "))))))))</f>
        <v xml:space="preserve"> </v>
      </c>
      <c r="M28" s="30"/>
      <c r="N28" s="36"/>
      <c r="O28" s="37" t="s">
        <v>3</v>
      </c>
      <c r="P28" s="38"/>
      <c r="Q28" s="39"/>
      <c r="S28" s="28" t="str">
        <f t="shared" ref="S28:S34" si="20">IF(D28="P","□",IF(D28="K","◊"," "))</f>
        <v xml:space="preserve"> </v>
      </c>
    </row>
    <row r="29" spans="1:41" ht="90" customHeight="1">
      <c r="A29" s="35">
        <v>9</v>
      </c>
      <c r="B29" s="73"/>
      <c r="C29" s="9"/>
      <c r="D29" s="73"/>
      <c r="E29" s="119" t="str">
        <f t="shared" si="12"/>
        <v xml:space="preserve"> </v>
      </c>
      <c r="F29" s="119" t="str">
        <f t="shared" si="13"/>
        <v xml:space="preserve"> </v>
      </c>
      <c r="G29" s="119" t="str">
        <f t="shared" si="14"/>
        <v xml:space="preserve"> </v>
      </c>
      <c r="H29" s="119" t="str">
        <f t="shared" si="15"/>
        <v xml:space="preserve"> </v>
      </c>
      <c r="I29" s="119" t="str">
        <f t="shared" si="16"/>
        <v xml:space="preserve"> </v>
      </c>
      <c r="J29" s="119" t="str">
        <f t="shared" si="17"/>
        <v xml:space="preserve"> </v>
      </c>
      <c r="K29" s="119" t="str">
        <f t="shared" si="18"/>
        <v xml:space="preserve"> </v>
      </c>
      <c r="L29" s="119" t="str">
        <f t="shared" si="19"/>
        <v xml:space="preserve"> </v>
      </c>
      <c r="M29" s="30"/>
      <c r="N29" s="36"/>
      <c r="O29" s="37" t="s">
        <v>3</v>
      </c>
      <c r="P29" s="38"/>
      <c r="Q29" s="39"/>
      <c r="S29" s="28" t="str">
        <f t="shared" si="20"/>
        <v xml:space="preserve"> </v>
      </c>
    </row>
    <row r="30" spans="1:41" ht="90" customHeight="1">
      <c r="A30" s="35">
        <v>10</v>
      </c>
      <c r="B30" s="73"/>
      <c r="C30" s="9"/>
      <c r="D30" s="73"/>
      <c r="E30" s="119" t="str">
        <f t="shared" si="12"/>
        <v xml:space="preserve"> </v>
      </c>
      <c r="F30" s="119" t="str">
        <f t="shared" si="13"/>
        <v xml:space="preserve"> </v>
      </c>
      <c r="G30" s="119" t="str">
        <f t="shared" si="14"/>
        <v xml:space="preserve"> </v>
      </c>
      <c r="H30" s="119" t="str">
        <f t="shared" si="15"/>
        <v xml:space="preserve"> </v>
      </c>
      <c r="I30" s="119" t="str">
        <f t="shared" si="16"/>
        <v xml:space="preserve"> </v>
      </c>
      <c r="J30" s="119" t="str">
        <f t="shared" si="17"/>
        <v xml:space="preserve"> </v>
      </c>
      <c r="K30" s="119" t="str">
        <f t="shared" si="18"/>
        <v xml:space="preserve"> </v>
      </c>
      <c r="L30" s="119" t="str">
        <f t="shared" si="19"/>
        <v xml:space="preserve"> </v>
      </c>
      <c r="M30" s="30"/>
      <c r="N30" s="36"/>
      <c r="O30" s="37" t="s">
        <v>3</v>
      </c>
      <c r="P30" s="38"/>
      <c r="Q30" s="39"/>
      <c r="S30" s="28" t="str">
        <f t="shared" si="20"/>
        <v xml:space="preserve"> </v>
      </c>
    </row>
    <row r="31" spans="1:41" ht="90" customHeight="1">
      <c r="A31" s="35">
        <v>11</v>
      </c>
      <c r="B31" s="73"/>
      <c r="C31" s="9"/>
      <c r="D31" s="73"/>
      <c r="E31" s="119" t="str">
        <f t="shared" si="12"/>
        <v xml:space="preserve"> </v>
      </c>
      <c r="F31" s="119" t="str">
        <f t="shared" si="13"/>
        <v xml:space="preserve"> </v>
      </c>
      <c r="G31" s="119" t="str">
        <f t="shared" si="14"/>
        <v xml:space="preserve"> </v>
      </c>
      <c r="H31" s="119" t="str">
        <f t="shared" si="15"/>
        <v xml:space="preserve"> </v>
      </c>
      <c r="I31" s="119" t="str">
        <f t="shared" si="16"/>
        <v xml:space="preserve"> </v>
      </c>
      <c r="J31" s="119" t="str">
        <f t="shared" si="17"/>
        <v xml:space="preserve"> </v>
      </c>
      <c r="K31" s="119" t="str">
        <f t="shared" si="18"/>
        <v xml:space="preserve"> </v>
      </c>
      <c r="L31" s="119" t="str">
        <f t="shared" si="19"/>
        <v xml:space="preserve"> </v>
      </c>
      <c r="M31" s="30"/>
      <c r="N31" s="36"/>
      <c r="O31" s="37" t="s">
        <v>3</v>
      </c>
      <c r="P31" s="38"/>
      <c r="Q31" s="39"/>
      <c r="S31" s="28" t="str">
        <f t="shared" si="20"/>
        <v xml:space="preserve"> </v>
      </c>
    </row>
    <row r="32" spans="1:41" ht="90" customHeight="1">
      <c r="A32" s="35">
        <v>12</v>
      </c>
      <c r="B32" s="73"/>
      <c r="C32" s="9"/>
      <c r="D32" s="73"/>
      <c r="E32" s="119" t="str">
        <f t="shared" si="12"/>
        <v xml:space="preserve"> </v>
      </c>
      <c r="F32" s="119" t="str">
        <f t="shared" si="13"/>
        <v xml:space="preserve"> </v>
      </c>
      <c r="G32" s="119" t="str">
        <f t="shared" si="14"/>
        <v xml:space="preserve"> </v>
      </c>
      <c r="H32" s="119" t="str">
        <f t="shared" si="15"/>
        <v xml:space="preserve"> </v>
      </c>
      <c r="I32" s="119" t="str">
        <f t="shared" si="16"/>
        <v xml:space="preserve"> </v>
      </c>
      <c r="J32" s="119" t="str">
        <f t="shared" si="17"/>
        <v xml:space="preserve"> </v>
      </c>
      <c r="K32" s="119" t="str">
        <f t="shared" si="18"/>
        <v xml:space="preserve"> </v>
      </c>
      <c r="L32" s="119" t="str">
        <f t="shared" si="19"/>
        <v xml:space="preserve"> </v>
      </c>
      <c r="M32" s="30"/>
      <c r="N32" s="36"/>
      <c r="O32" s="37" t="s">
        <v>3</v>
      </c>
      <c r="P32" s="38"/>
      <c r="Q32" s="39"/>
      <c r="S32" s="28" t="str">
        <f t="shared" si="20"/>
        <v xml:space="preserve"> </v>
      </c>
    </row>
    <row r="33" spans="1:19" ht="90" customHeight="1">
      <c r="A33" s="35">
        <v>13</v>
      </c>
      <c r="B33" s="73"/>
      <c r="C33" s="9"/>
      <c r="D33" s="73"/>
      <c r="E33" s="119" t="str">
        <f t="shared" si="12"/>
        <v xml:space="preserve"> </v>
      </c>
      <c r="F33" s="119" t="str">
        <f t="shared" si="13"/>
        <v xml:space="preserve"> </v>
      </c>
      <c r="G33" s="119" t="str">
        <f t="shared" si="14"/>
        <v xml:space="preserve"> </v>
      </c>
      <c r="H33" s="119" t="str">
        <f t="shared" si="15"/>
        <v xml:space="preserve"> </v>
      </c>
      <c r="I33" s="119" t="str">
        <f t="shared" si="16"/>
        <v xml:space="preserve"> </v>
      </c>
      <c r="J33" s="119" t="str">
        <f t="shared" si="17"/>
        <v xml:space="preserve"> </v>
      </c>
      <c r="K33" s="119" t="str">
        <f t="shared" si="18"/>
        <v xml:space="preserve"> </v>
      </c>
      <c r="L33" s="119" t="str">
        <f t="shared" si="19"/>
        <v xml:space="preserve"> </v>
      </c>
      <c r="M33" s="30"/>
      <c r="N33" s="36"/>
      <c r="O33" s="37" t="s">
        <v>3</v>
      </c>
      <c r="P33" s="38"/>
      <c r="Q33" s="39"/>
      <c r="S33" s="28" t="str">
        <f t="shared" si="20"/>
        <v xml:space="preserve"> </v>
      </c>
    </row>
    <row r="34" spans="1:19" ht="90" customHeight="1">
      <c r="A34" s="35">
        <v>14</v>
      </c>
      <c r="B34" s="73"/>
      <c r="C34" s="9"/>
      <c r="D34" s="73"/>
      <c r="E34" s="119" t="str">
        <f t="shared" si="12"/>
        <v xml:space="preserve"> </v>
      </c>
      <c r="F34" s="119" t="str">
        <f t="shared" si="13"/>
        <v xml:space="preserve"> </v>
      </c>
      <c r="G34" s="119" t="str">
        <f t="shared" si="14"/>
        <v xml:space="preserve"> </v>
      </c>
      <c r="H34" s="119" t="str">
        <f t="shared" si="15"/>
        <v xml:space="preserve"> </v>
      </c>
      <c r="I34" s="119" t="str">
        <f t="shared" si="16"/>
        <v xml:space="preserve"> </v>
      </c>
      <c r="J34" s="119" t="str">
        <f t="shared" si="17"/>
        <v xml:space="preserve"> </v>
      </c>
      <c r="K34" s="119" t="str">
        <f t="shared" si="18"/>
        <v xml:space="preserve"> </v>
      </c>
      <c r="L34" s="119" t="str">
        <f t="shared" si="19"/>
        <v xml:space="preserve"> </v>
      </c>
      <c r="M34" s="30"/>
      <c r="N34" s="36"/>
      <c r="O34" s="37" t="s">
        <v>3</v>
      </c>
      <c r="P34" s="38"/>
      <c r="Q34" s="39"/>
      <c r="S34" s="28" t="str">
        <f t="shared" si="20"/>
        <v xml:space="preserve"> </v>
      </c>
    </row>
    <row r="35" spans="1:19" s="4" customFormat="1" ht="50.1" customHeight="1">
      <c r="A35" s="35"/>
      <c r="B35" s="73"/>
      <c r="C35" s="46"/>
      <c r="D35" s="73"/>
      <c r="E35" s="39" t="str">
        <f>E34</f>
        <v xml:space="preserve"> </v>
      </c>
      <c r="F35" s="39" t="str">
        <f t="shared" ref="F35:L35" si="21">F34</f>
        <v xml:space="preserve"> </v>
      </c>
      <c r="G35" s="39" t="str">
        <f t="shared" si="21"/>
        <v xml:space="preserve"> </v>
      </c>
      <c r="H35" s="39" t="str">
        <f t="shared" si="21"/>
        <v xml:space="preserve"> </v>
      </c>
      <c r="I35" s="39" t="str">
        <f t="shared" si="21"/>
        <v xml:space="preserve"> </v>
      </c>
      <c r="J35" s="39" t="str">
        <f t="shared" si="21"/>
        <v xml:space="preserve"> </v>
      </c>
      <c r="K35" s="39" t="str">
        <f t="shared" si="21"/>
        <v xml:space="preserve"> </v>
      </c>
      <c r="L35" s="39" t="str">
        <f t="shared" si="21"/>
        <v xml:space="preserve"> </v>
      </c>
      <c r="M35" s="39"/>
      <c r="N35" s="55">
        <f>SUM(N28:N34)+N22</f>
        <v>0</v>
      </c>
      <c r="O35" s="37" t="s">
        <v>3</v>
      </c>
      <c r="P35" s="39"/>
      <c r="Q35" s="39"/>
      <c r="S35" s="35"/>
    </row>
    <row r="36" spans="1:19">
      <c r="A36" s="197" t="s">
        <v>16</v>
      </c>
      <c r="B36" s="198"/>
      <c r="C36" s="198"/>
      <c r="D36" s="198"/>
      <c r="E36" s="198"/>
      <c r="F36" s="198"/>
      <c r="G36" s="198"/>
      <c r="H36" s="198"/>
      <c r="I36" s="198"/>
      <c r="J36" s="198"/>
      <c r="K36" s="198"/>
      <c r="L36" s="198"/>
      <c r="M36" s="199"/>
      <c r="N36" s="123">
        <f>N35</f>
        <v>0</v>
      </c>
      <c r="O36" s="54" t="s">
        <v>3</v>
      </c>
      <c r="P36" s="22"/>
      <c r="Q36" s="61"/>
      <c r="S36" s="70"/>
    </row>
    <row r="37" spans="1:19" ht="50.1" customHeight="1">
      <c r="A37" s="5"/>
      <c r="B37" s="74"/>
      <c r="C37" s="10"/>
      <c r="D37" s="74"/>
      <c r="E37" s="6"/>
      <c r="F37" s="6"/>
      <c r="G37" s="6"/>
      <c r="H37" s="6"/>
      <c r="I37" s="50"/>
      <c r="J37" s="50"/>
      <c r="K37" s="6"/>
      <c r="L37" s="50"/>
      <c r="M37" s="18"/>
      <c r="N37" s="5"/>
      <c r="O37" s="5"/>
      <c r="P37" s="18"/>
      <c r="Q37" s="50"/>
      <c r="S37" s="5"/>
    </row>
    <row r="38" spans="1:19" s="7" customFormat="1">
      <c r="A38" s="71" t="s">
        <v>10</v>
      </c>
      <c r="B38" s="185" t="s">
        <v>13</v>
      </c>
      <c r="C38" s="201" t="s">
        <v>0</v>
      </c>
      <c r="D38" s="187" t="s">
        <v>24</v>
      </c>
      <c r="E38" s="194" t="s">
        <v>11</v>
      </c>
      <c r="F38" s="195"/>
      <c r="G38" s="195"/>
      <c r="H38" s="195"/>
      <c r="I38" s="195"/>
      <c r="J38" s="195"/>
      <c r="K38" s="195"/>
      <c r="L38" s="196"/>
      <c r="M38" s="189" t="s">
        <v>12</v>
      </c>
      <c r="N38" s="190"/>
      <c r="O38" s="190"/>
      <c r="P38" s="191"/>
      <c r="Q38" s="192" t="s">
        <v>2</v>
      </c>
      <c r="S38" s="68" t="s">
        <v>21</v>
      </c>
    </row>
    <row r="39" spans="1:19" s="24" customFormat="1" ht="50.1" customHeight="1">
      <c r="A39" s="72"/>
      <c r="B39" s="186"/>
      <c r="C39" s="202"/>
      <c r="D39" s="188"/>
      <c r="E39" s="31" t="str">
        <f>E26</f>
        <v>Direktur</v>
      </c>
      <c r="F39" s="31" t="str">
        <f t="shared" ref="F39:L39" si="22">F26</f>
        <v>Kasubdit</v>
      </c>
      <c r="G39" s="31" t="str">
        <f t="shared" si="22"/>
        <v>Kasie</v>
      </c>
      <c r="H39" s="31" t="str">
        <f t="shared" si="22"/>
        <v>Analis Data</v>
      </c>
      <c r="I39" s="31">
        <f t="shared" si="22"/>
        <v>0</v>
      </c>
      <c r="J39" s="31">
        <f t="shared" si="22"/>
        <v>0</v>
      </c>
      <c r="K39" s="31">
        <f t="shared" si="22"/>
        <v>0</v>
      </c>
      <c r="L39" s="31">
        <f t="shared" si="22"/>
        <v>0</v>
      </c>
      <c r="M39" s="14" t="s">
        <v>17</v>
      </c>
      <c r="N39" s="15" t="s">
        <v>1</v>
      </c>
      <c r="O39" s="83" t="s">
        <v>19</v>
      </c>
      <c r="P39" s="15" t="s">
        <v>18</v>
      </c>
      <c r="Q39" s="193"/>
      <c r="S39" s="69"/>
    </row>
    <row r="40" spans="1:19" s="23" customFormat="1" ht="50.1" customHeight="1">
      <c r="A40" s="66"/>
      <c r="B40" s="76"/>
      <c r="C40" s="66"/>
      <c r="D40" s="87"/>
      <c r="E40" s="31" t="str">
        <f>E35</f>
        <v xml:space="preserve"> </v>
      </c>
      <c r="F40" s="31" t="str">
        <f t="shared" ref="F40:L40" si="23">F35</f>
        <v xml:space="preserve"> </v>
      </c>
      <c r="G40" s="31" t="str">
        <f t="shared" si="23"/>
        <v xml:space="preserve"> </v>
      </c>
      <c r="H40" s="31" t="str">
        <f t="shared" si="23"/>
        <v xml:space="preserve"> </v>
      </c>
      <c r="I40" s="31" t="str">
        <f t="shared" si="23"/>
        <v xml:space="preserve"> </v>
      </c>
      <c r="J40" s="31" t="str">
        <f t="shared" si="23"/>
        <v xml:space="preserve"> </v>
      </c>
      <c r="K40" s="31" t="str">
        <f t="shared" si="23"/>
        <v xml:space="preserve"> </v>
      </c>
      <c r="L40" s="31" t="str">
        <f t="shared" si="23"/>
        <v xml:space="preserve"> </v>
      </c>
      <c r="M40" s="27"/>
      <c r="N40" s="33">
        <f>N35</f>
        <v>0</v>
      </c>
      <c r="O40" s="34" t="str">
        <f>O35</f>
        <v>menit</v>
      </c>
      <c r="P40" s="27"/>
      <c r="Q40" s="57"/>
      <c r="S40" s="66"/>
    </row>
    <row r="41" spans="1:19" ht="90" customHeight="1">
      <c r="A41" s="16">
        <v>15</v>
      </c>
      <c r="B41" s="73"/>
      <c r="C41" s="9"/>
      <c r="E41" s="47" t="str">
        <f t="shared" ref="E41:E47" si="24">IF(B41="A",S41,IF(B41="B"," ",IF(B41="C"," ",IF(B41="D"," ",IF(B41="E"," ",IF(B41="F"," ",IF(B41="G"," ",IF(B41="H"," "," "))))))))</f>
        <v xml:space="preserve"> </v>
      </c>
      <c r="F41" s="29" t="str">
        <f t="shared" ref="F41:F47" si="25">IF(B41="B",S41,IF(B41="A"," ",IF(B41="C"," ",IF(B41="A"," ",IF(B41="E"," ",IF(B41="F"," ",IF(B41="G"," ",IF(B41="H"," "," "))))))))</f>
        <v xml:space="preserve"> </v>
      </c>
      <c r="G41" s="29" t="str">
        <f t="shared" ref="G41:G47" si="26">IF(B41="C",S41,IF(B41="B"," ",IF(B41="A"," ",IF(B41="A"," ",IF(B41="E"," ",IF(B41="F"," ",IF(B41="G"," ",IF(B41="H"," "," "))))))))</f>
        <v xml:space="preserve"> </v>
      </c>
      <c r="H41" s="29" t="str">
        <f t="shared" ref="H41:H47" si="27">IF(B41="D",S41,IF(B41="B"," ",IF(B41="C"," ",IF(B41="A"," ",IF(B41="E"," ",IF(B41="F"," ",IF(B41="G"," ",IF(B41="H"," "," "))))))))</f>
        <v xml:space="preserve"> </v>
      </c>
      <c r="I41" s="29" t="str">
        <f t="shared" ref="I41:I47" si="28">IF(B41="E",S41,IF(B41="B"," ",IF(B41="A"," ",IF(B41="C"," ",IF(B41="D"," ",IF(B41="F"," ",IF(B41="G"," ",IF(B41="H"," "," "))))))))</f>
        <v xml:space="preserve"> </v>
      </c>
      <c r="J41" s="29" t="str">
        <f t="shared" ref="J41:J47" si="29">IF(B41="F",S41,IF(B41="B"," ",IF(B41="A"," ",IF(B41="C"," ",IF(B41="D"," ",IF(B41="E"," ",IF(B41="G"," ",IF(B41="H"," "," "))))))))</f>
        <v xml:space="preserve"> </v>
      </c>
      <c r="K41" s="29" t="str">
        <f t="shared" ref="K41:K47" si="30">IF(B41="G",S41,IF(B41="B"," ",IF(B41="A"," ",IF(B41="C"," ",IF(B41="D"," ",IF(B41="E"," ",IF(B41="F"," ",IF(B41="H"," "," "))))))))</f>
        <v xml:space="preserve"> </v>
      </c>
      <c r="L41" s="29" t="str">
        <f t="shared" ref="L41:L47" si="31">IF(B41="H",S41,IF(B41="B"," ",IF(B41="A"," ",IF(B41="C"," ",IF(B41="D"," ",IF(B41="E"," ",IF(B41="F"," ",IF(B41="G"," "," "))))))))</f>
        <v xml:space="preserve"> </v>
      </c>
      <c r="M41" s="30"/>
      <c r="N41" s="84"/>
      <c r="O41" s="85" t="s">
        <v>3</v>
      </c>
      <c r="P41" s="38"/>
      <c r="Q41" s="39"/>
      <c r="S41" s="28" t="str">
        <f t="shared" ref="S41:S47" si="32">IF(D41="P","□",IF(D41="K","◊"," "))</f>
        <v xml:space="preserve"> </v>
      </c>
    </row>
    <row r="42" spans="1:19" ht="90" customHeight="1">
      <c r="A42" s="16">
        <v>16</v>
      </c>
      <c r="B42" s="73"/>
      <c r="C42" s="9"/>
      <c r="D42" s="73"/>
      <c r="E42" s="47" t="str">
        <f t="shared" si="24"/>
        <v xml:space="preserve"> </v>
      </c>
      <c r="F42" s="29" t="str">
        <f t="shared" si="25"/>
        <v xml:space="preserve"> </v>
      </c>
      <c r="G42" s="29" t="str">
        <f t="shared" si="26"/>
        <v xml:space="preserve"> </v>
      </c>
      <c r="H42" s="29" t="str">
        <f t="shared" si="27"/>
        <v xml:space="preserve"> </v>
      </c>
      <c r="I42" s="29" t="str">
        <f t="shared" si="28"/>
        <v xml:space="preserve"> </v>
      </c>
      <c r="J42" s="29" t="str">
        <f t="shared" si="29"/>
        <v xml:space="preserve"> </v>
      </c>
      <c r="K42" s="29" t="str">
        <f t="shared" si="30"/>
        <v xml:space="preserve"> </v>
      </c>
      <c r="L42" s="29" t="str">
        <f t="shared" si="31"/>
        <v xml:space="preserve"> </v>
      </c>
      <c r="M42" s="30"/>
      <c r="N42" s="36"/>
      <c r="O42" s="37" t="s">
        <v>3</v>
      </c>
      <c r="P42" s="38"/>
      <c r="Q42" s="39"/>
      <c r="S42" s="28" t="str">
        <f t="shared" si="32"/>
        <v xml:space="preserve"> </v>
      </c>
    </row>
    <row r="43" spans="1:19" ht="90" customHeight="1">
      <c r="A43" s="16">
        <v>17</v>
      </c>
      <c r="B43" s="73"/>
      <c r="C43" s="9"/>
      <c r="D43" s="73"/>
      <c r="E43" s="47" t="str">
        <f t="shared" si="24"/>
        <v xml:space="preserve"> </v>
      </c>
      <c r="F43" s="29" t="str">
        <f t="shared" si="25"/>
        <v xml:space="preserve"> </v>
      </c>
      <c r="G43" s="29" t="str">
        <f t="shared" si="26"/>
        <v xml:space="preserve"> </v>
      </c>
      <c r="H43" s="29" t="str">
        <f t="shared" si="27"/>
        <v xml:space="preserve"> </v>
      </c>
      <c r="I43" s="29" t="str">
        <f t="shared" si="28"/>
        <v xml:space="preserve"> </v>
      </c>
      <c r="J43" s="29" t="str">
        <f t="shared" si="29"/>
        <v xml:space="preserve"> </v>
      </c>
      <c r="K43" s="29" t="str">
        <f t="shared" si="30"/>
        <v xml:space="preserve"> </v>
      </c>
      <c r="L43" s="29" t="str">
        <f t="shared" si="31"/>
        <v xml:space="preserve"> </v>
      </c>
      <c r="M43" s="30"/>
      <c r="N43" s="36"/>
      <c r="O43" s="37" t="s">
        <v>3</v>
      </c>
      <c r="P43" s="38"/>
      <c r="Q43" s="39"/>
      <c r="S43" s="28" t="str">
        <f t="shared" si="32"/>
        <v xml:space="preserve"> </v>
      </c>
    </row>
    <row r="44" spans="1:19" ht="90" customHeight="1">
      <c r="A44" s="16">
        <v>18</v>
      </c>
      <c r="B44" s="73"/>
      <c r="C44" s="9"/>
      <c r="D44" s="73"/>
      <c r="E44" s="47" t="str">
        <f t="shared" si="24"/>
        <v xml:space="preserve"> </v>
      </c>
      <c r="F44" s="29" t="str">
        <f t="shared" si="25"/>
        <v xml:space="preserve"> </v>
      </c>
      <c r="G44" s="29" t="str">
        <f t="shared" si="26"/>
        <v xml:space="preserve"> </v>
      </c>
      <c r="H44" s="29" t="str">
        <f t="shared" si="27"/>
        <v xml:space="preserve"> </v>
      </c>
      <c r="I44" s="29" t="str">
        <f t="shared" si="28"/>
        <v xml:space="preserve"> </v>
      </c>
      <c r="J44" s="29" t="str">
        <f t="shared" si="29"/>
        <v xml:space="preserve"> </v>
      </c>
      <c r="K44" s="29" t="str">
        <f t="shared" si="30"/>
        <v xml:space="preserve"> </v>
      </c>
      <c r="L44" s="29" t="str">
        <f t="shared" si="31"/>
        <v xml:space="preserve"> </v>
      </c>
      <c r="M44" s="30"/>
      <c r="N44" s="36"/>
      <c r="O44" s="37" t="s">
        <v>3</v>
      </c>
      <c r="P44" s="38"/>
      <c r="Q44" s="39"/>
      <c r="S44" s="28" t="str">
        <f t="shared" si="32"/>
        <v xml:space="preserve"> </v>
      </c>
    </row>
    <row r="45" spans="1:19" ht="90" customHeight="1">
      <c r="A45" s="16">
        <v>19</v>
      </c>
      <c r="B45" s="73"/>
      <c r="C45" s="9"/>
      <c r="D45" s="73"/>
      <c r="E45" s="47" t="str">
        <f t="shared" si="24"/>
        <v xml:space="preserve"> </v>
      </c>
      <c r="F45" s="29" t="str">
        <f t="shared" si="25"/>
        <v xml:space="preserve"> </v>
      </c>
      <c r="G45" s="29" t="str">
        <f t="shared" si="26"/>
        <v xml:space="preserve"> </v>
      </c>
      <c r="H45" s="29" t="str">
        <f t="shared" si="27"/>
        <v xml:space="preserve"> </v>
      </c>
      <c r="I45" s="29" t="str">
        <f t="shared" si="28"/>
        <v xml:space="preserve"> </v>
      </c>
      <c r="J45" s="29" t="str">
        <f t="shared" si="29"/>
        <v xml:space="preserve"> </v>
      </c>
      <c r="K45" s="29" t="str">
        <f t="shared" si="30"/>
        <v xml:space="preserve"> </v>
      </c>
      <c r="L45" s="29" t="str">
        <f t="shared" si="31"/>
        <v xml:space="preserve"> </v>
      </c>
      <c r="M45" s="30"/>
      <c r="N45" s="36"/>
      <c r="O45" s="37" t="s">
        <v>3</v>
      </c>
      <c r="P45" s="38"/>
      <c r="Q45" s="39"/>
      <c r="S45" s="28" t="str">
        <f t="shared" si="32"/>
        <v xml:space="preserve"> </v>
      </c>
    </row>
    <row r="46" spans="1:19" ht="90" customHeight="1">
      <c r="A46" s="16">
        <v>20</v>
      </c>
      <c r="B46" s="73"/>
      <c r="C46" s="9"/>
      <c r="D46" s="73"/>
      <c r="E46" s="47" t="str">
        <f t="shared" si="24"/>
        <v xml:space="preserve"> </v>
      </c>
      <c r="F46" s="29" t="str">
        <f t="shared" si="25"/>
        <v xml:space="preserve"> </v>
      </c>
      <c r="G46" s="29" t="str">
        <f t="shared" si="26"/>
        <v xml:space="preserve"> </v>
      </c>
      <c r="H46" s="29" t="str">
        <f t="shared" si="27"/>
        <v xml:space="preserve"> </v>
      </c>
      <c r="I46" s="29" t="str">
        <f t="shared" si="28"/>
        <v xml:space="preserve"> </v>
      </c>
      <c r="J46" s="29" t="str">
        <f t="shared" si="29"/>
        <v xml:space="preserve"> </v>
      </c>
      <c r="K46" s="29" t="str">
        <f t="shared" si="30"/>
        <v xml:space="preserve"> </v>
      </c>
      <c r="L46" s="29" t="str">
        <f t="shared" si="31"/>
        <v xml:space="preserve"> </v>
      </c>
      <c r="M46" s="30"/>
      <c r="N46" s="36"/>
      <c r="O46" s="37" t="s">
        <v>3</v>
      </c>
      <c r="P46" s="38"/>
      <c r="Q46" s="39"/>
      <c r="S46" s="28" t="str">
        <f t="shared" si="32"/>
        <v xml:space="preserve"> </v>
      </c>
    </row>
    <row r="47" spans="1:19" ht="90" customHeight="1">
      <c r="A47" s="16">
        <v>21</v>
      </c>
      <c r="B47" s="73"/>
      <c r="C47" s="9"/>
      <c r="D47" s="73"/>
      <c r="E47" s="47" t="str">
        <f t="shared" si="24"/>
        <v xml:space="preserve"> </v>
      </c>
      <c r="F47" s="29" t="str">
        <f t="shared" si="25"/>
        <v xml:space="preserve"> </v>
      </c>
      <c r="G47" s="29" t="str">
        <f t="shared" si="26"/>
        <v xml:space="preserve"> </v>
      </c>
      <c r="H47" s="29" t="str">
        <f t="shared" si="27"/>
        <v xml:space="preserve"> </v>
      </c>
      <c r="I47" s="29" t="str">
        <f t="shared" si="28"/>
        <v xml:space="preserve"> </v>
      </c>
      <c r="J47" s="29" t="str">
        <f t="shared" si="29"/>
        <v xml:space="preserve"> </v>
      </c>
      <c r="K47" s="29" t="str">
        <f t="shared" si="30"/>
        <v xml:space="preserve"> </v>
      </c>
      <c r="L47" s="29" t="str">
        <f t="shared" si="31"/>
        <v xml:space="preserve"> </v>
      </c>
      <c r="M47" s="30"/>
      <c r="N47" s="36"/>
      <c r="O47" s="37" t="s">
        <v>3</v>
      </c>
      <c r="P47" s="38"/>
      <c r="Q47" s="39"/>
      <c r="S47" s="28" t="str">
        <f t="shared" si="32"/>
        <v xml:space="preserve"> </v>
      </c>
    </row>
    <row r="48" spans="1:19" ht="49.5" customHeight="1">
      <c r="A48" s="41"/>
      <c r="B48" s="81"/>
      <c r="C48" s="11"/>
      <c r="D48" s="73"/>
      <c r="E48" s="41" t="str">
        <f t="shared" ref="E48:L48" si="33">E47</f>
        <v xml:space="preserve"> </v>
      </c>
      <c r="F48" s="41" t="str">
        <f>F47</f>
        <v xml:space="preserve"> </v>
      </c>
      <c r="G48" s="41" t="str">
        <f t="shared" si="33"/>
        <v xml:space="preserve"> </v>
      </c>
      <c r="H48" s="41" t="str">
        <f t="shared" si="33"/>
        <v xml:space="preserve"> </v>
      </c>
      <c r="I48" s="41" t="str">
        <f t="shared" si="33"/>
        <v xml:space="preserve"> </v>
      </c>
      <c r="J48" s="41" t="str">
        <f t="shared" si="33"/>
        <v xml:space="preserve"> </v>
      </c>
      <c r="K48" s="41" t="str">
        <f t="shared" si="33"/>
        <v xml:space="preserve"> </v>
      </c>
      <c r="L48" s="35" t="str">
        <f t="shared" si="33"/>
        <v xml:space="preserve"> </v>
      </c>
      <c r="M48" s="42"/>
      <c r="N48" s="55">
        <f>SUM(N41:N47)+N35</f>
        <v>0</v>
      </c>
      <c r="O48" s="86" t="s">
        <v>3</v>
      </c>
      <c r="P48" s="43"/>
      <c r="Q48" s="58"/>
      <c r="S48" s="41"/>
    </row>
    <row r="49" spans="1:19" ht="49.5" customHeight="1">
      <c r="A49" s="124"/>
      <c r="B49" s="82"/>
      <c r="C49" s="12"/>
      <c r="D49" s="74"/>
      <c r="E49" s="124"/>
      <c r="F49" s="124"/>
      <c r="G49" s="124"/>
      <c r="H49" s="124"/>
      <c r="I49" s="124"/>
      <c r="J49" s="124"/>
      <c r="K49" s="124"/>
      <c r="L49" s="121"/>
      <c r="M49" s="125"/>
      <c r="N49" s="122"/>
      <c r="O49" s="121"/>
      <c r="P49" s="126"/>
      <c r="Q49" s="127"/>
      <c r="S49" s="124"/>
    </row>
    <row r="50" spans="1:19">
      <c r="A50" s="197" t="s">
        <v>16</v>
      </c>
      <c r="B50" s="198"/>
      <c r="C50" s="198"/>
      <c r="D50" s="198"/>
      <c r="E50" s="198"/>
      <c r="F50" s="198"/>
      <c r="G50" s="198"/>
      <c r="H50" s="198"/>
      <c r="I50" s="198"/>
      <c r="J50" s="198"/>
      <c r="K50" s="198"/>
      <c r="L50" s="198"/>
      <c r="M50" s="199"/>
      <c r="N50" s="123">
        <f>N49</f>
        <v>0</v>
      </c>
      <c r="O50" s="54" t="s">
        <v>3</v>
      </c>
      <c r="P50" s="22"/>
      <c r="Q50" s="61"/>
      <c r="S50" s="70"/>
    </row>
    <row r="51" spans="1:19" ht="49.5" customHeight="1">
      <c r="A51" s="1"/>
      <c r="B51" s="82"/>
      <c r="C51" s="12"/>
      <c r="D51" s="74"/>
      <c r="E51" s="1"/>
      <c r="F51" s="1"/>
      <c r="G51" s="1"/>
      <c r="H51" s="1"/>
      <c r="I51" s="51"/>
      <c r="J51" s="51"/>
      <c r="K51" s="1"/>
      <c r="L51" s="5"/>
      <c r="M51" s="19"/>
      <c r="N51" s="1"/>
      <c r="O51" s="1"/>
      <c r="P51" s="20"/>
      <c r="Q51" s="59"/>
      <c r="S51" s="1"/>
    </row>
    <row r="52" spans="1:19" s="7" customFormat="1">
      <c r="A52" s="201" t="s">
        <v>10</v>
      </c>
      <c r="B52" s="185" t="s">
        <v>13</v>
      </c>
      <c r="C52" s="201" t="s">
        <v>0</v>
      </c>
      <c r="D52" s="187" t="s">
        <v>24</v>
      </c>
      <c r="E52" s="194" t="s">
        <v>11</v>
      </c>
      <c r="F52" s="195"/>
      <c r="G52" s="195"/>
      <c r="H52" s="195"/>
      <c r="I52" s="195"/>
      <c r="J52" s="195"/>
      <c r="K52" s="195"/>
      <c r="L52" s="196"/>
      <c r="M52" s="189" t="s">
        <v>12</v>
      </c>
      <c r="N52" s="190"/>
      <c r="O52" s="190"/>
      <c r="P52" s="191"/>
      <c r="Q52" s="192" t="s">
        <v>2</v>
      </c>
      <c r="S52" s="68" t="s">
        <v>21</v>
      </c>
    </row>
    <row r="53" spans="1:19" s="24" customFormat="1" ht="50.1" customHeight="1">
      <c r="A53" s="202"/>
      <c r="B53" s="186"/>
      <c r="C53" s="202"/>
      <c r="D53" s="188"/>
      <c r="E53" s="31" t="str">
        <f t="shared" ref="E53:L53" si="34">E39</f>
        <v>Direktur</v>
      </c>
      <c r="F53" s="31" t="str">
        <f t="shared" si="34"/>
        <v>Kasubdit</v>
      </c>
      <c r="G53" s="31" t="str">
        <f t="shared" si="34"/>
        <v>Kasie</v>
      </c>
      <c r="H53" s="31" t="str">
        <f t="shared" si="34"/>
        <v>Analis Data</v>
      </c>
      <c r="I53" s="31">
        <f t="shared" si="34"/>
        <v>0</v>
      </c>
      <c r="J53" s="31">
        <f t="shared" si="34"/>
        <v>0</v>
      </c>
      <c r="K53" s="31">
        <f t="shared" si="34"/>
        <v>0</v>
      </c>
      <c r="L53" s="31">
        <f t="shared" si="34"/>
        <v>0</v>
      </c>
      <c r="M53" s="14" t="s">
        <v>17</v>
      </c>
      <c r="N53" s="33" t="s">
        <v>1</v>
      </c>
      <c r="O53" s="34" t="s">
        <v>19</v>
      </c>
      <c r="P53" s="15" t="s">
        <v>18</v>
      </c>
      <c r="Q53" s="193"/>
      <c r="S53" s="69"/>
    </row>
    <row r="54" spans="1:19" ht="50.1" customHeight="1">
      <c r="A54" s="64"/>
      <c r="B54" s="77"/>
      <c r="C54" s="65"/>
      <c r="D54" s="77"/>
      <c r="E54" s="3" t="str">
        <f t="shared" ref="E54:L54" si="35">E48</f>
        <v xml:space="preserve"> </v>
      </c>
      <c r="F54" s="3" t="str">
        <f t="shared" si="35"/>
        <v xml:space="preserve"> </v>
      </c>
      <c r="G54" s="3" t="str">
        <f t="shared" si="35"/>
        <v xml:space="preserve"> </v>
      </c>
      <c r="H54" s="3" t="str">
        <f t="shared" si="35"/>
        <v xml:space="preserve"> </v>
      </c>
      <c r="I54" s="3" t="str">
        <f t="shared" si="35"/>
        <v xml:space="preserve"> </v>
      </c>
      <c r="J54" s="3" t="str">
        <f t="shared" si="35"/>
        <v xml:space="preserve"> </v>
      </c>
      <c r="K54" s="3" t="str">
        <f t="shared" si="35"/>
        <v xml:space="preserve"> </v>
      </c>
      <c r="L54" s="3" t="str">
        <f t="shared" si="35"/>
        <v xml:space="preserve"> </v>
      </c>
      <c r="M54" s="27"/>
      <c r="N54" s="44">
        <f>N48</f>
        <v>0</v>
      </c>
      <c r="O54" s="45" t="str">
        <f>O48</f>
        <v>menit</v>
      </c>
      <c r="P54" s="27"/>
      <c r="Q54" s="60"/>
      <c r="S54" s="64"/>
    </row>
    <row r="55" spans="1:19" ht="99.95" customHeight="1">
      <c r="A55" s="13">
        <v>22</v>
      </c>
      <c r="B55" s="73"/>
      <c r="C55" s="9"/>
      <c r="E55" s="119" t="str">
        <f t="shared" ref="E55:E61" si="36">IF(B55="A",S55,IF(B55="B"," ",IF(B55="C"," ",IF(B55="D"," ",IF(B55="E"," ",IF(B55="F"," ",IF(B55="G"," ",IF(B55="H"," "," "))))))))</f>
        <v xml:space="preserve"> </v>
      </c>
      <c r="F55" s="119" t="str">
        <f t="shared" ref="F55:F61" si="37">IF(B55="B",S55,IF(B55="A"," ",IF(B55="C"," ",IF(B55="A"," ",IF(B55="E"," ",IF(B55="F"," ",IF(B55="G"," ",IF(B55="H"," "," "))))))))</f>
        <v xml:space="preserve"> </v>
      </c>
      <c r="G55" s="119" t="str">
        <f t="shared" ref="G55:G61" si="38">IF(B55="C",S55,IF(B55="B"," ",IF(B55="A"," ",IF(B55="A"," ",IF(B55="E"," ",IF(B55="F"," ",IF(B55="G"," ",IF(B55="H"," "," "))))))))</f>
        <v xml:space="preserve"> </v>
      </c>
      <c r="H55" s="119" t="str">
        <f t="shared" ref="H55:H61" si="39">IF(B55="D",S55,IF(B55="B"," ",IF(B55="C"," ",IF(B55="A"," ",IF(B55="E"," ",IF(B55="F"," ",IF(B55="G"," ",IF(B55="H"," "," "))))))))</f>
        <v xml:space="preserve"> </v>
      </c>
      <c r="I55" s="119" t="str">
        <f t="shared" ref="I55:I61" si="40">IF(B55="E",S55,IF(B55="B"," ",IF(B55="A"," ",IF(B55="C"," ",IF(B55="D"," ",IF(B55="F"," ",IF(B55="G"," ",IF(B55="H"," "," "))))))))</f>
        <v xml:space="preserve"> </v>
      </c>
      <c r="J55" s="119" t="str">
        <f t="shared" ref="J55:J61" si="41">IF(B55="F",S55,IF(B55="B"," ",IF(B55="A"," ",IF(B55="C"," ",IF(B55="D"," ",IF(B55="E"," ",IF(B55="G"," ",IF(B55="H"," "," "))))))))</f>
        <v xml:space="preserve"> </v>
      </c>
      <c r="K55" s="119" t="str">
        <f t="shared" ref="K55:K61" si="42">IF(B55="G",S55,IF(B55="B"," ",IF(B55="A"," ",IF(B55="C"," ",IF(B55="D"," ",IF(B55="E"," ",IF(B55="F"," ",IF(B55="H"," "," "))))))))</f>
        <v xml:space="preserve"> </v>
      </c>
      <c r="L55" s="119" t="str">
        <f t="shared" ref="L55:L61" si="43">IF(B55="H",S55,IF(B55="B"," ",IF(B55="A"," ",IF(B55="C"," ",IF(B55="D"," ",IF(B55="E"," ",IF(B55="F"," ",IF(B55="G"," "," "))))))))</f>
        <v xml:space="preserve"> </v>
      </c>
      <c r="M55" s="30"/>
      <c r="N55" s="36"/>
      <c r="O55" s="37" t="s">
        <v>3</v>
      </c>
      <c r="P55" s="38"/>
      <c r="Q55" s="39"/>
      <c r="S55" s="28" t="str">
        <f t="shared" ref="S55:S61" si="44">IF(D55="P","□",IF(D55="K","◊"," "))</f>
        <v xml:space="preserve"> </v>
      </c>
    </row>
    <row r="56" spans="1:19" ht="99.95" customHeight="1">
      <c r="A56" s="13">
        <v>23</v>
      </c>
      <c r="B56" s="73"/>
      <c r="C56" s="9"/>
      <c r="D56" s="73"/>
      <c r="E56" s="119" t="str">
        <f t="shared" si="36"/>
        <v xml:space="preserve"> </v>
      </c>
      <c r="F56" s="119" t="str">
        <f t="shared" si="37"/>
        <v xml:space="preserve"> </v>
      </c>
      <c r="G56" s="119" t="str">
        <f t="shared" si="38"/>
        <v xml:space="preserve"> </v>
      </c>
      <c r="H56" s="119" t="str">
        <f t="shared" si="39"/>
        <v xml:space="preserve"> </v>
      </c>
      <c r="I56" s="119" t="str">
        <f t="shared" si="40"/>
        <v xml:space="preserve"> </v>
      </c>
      <c r="J56" s="119" t="str">
        <f t="shared" si="41"/>
        <v xml:space="preserve"> </v>
      </c>
      <c r="K56" s="119" t="str">
        <f t="shared" si="42"/>
        <v xml:space="preserve"> </v>
      </c>
      <c r="L56" s="119" t="str">
        <f t="shared" si="43"/>
        <v xml:space="preserve"> </v>
      </c>
      <c r="M56" s="30"/>
      <c r="N56" s="36"/>
      <c r="O56" s="37" t="s">
        <v>3</v>
      </c>
      <c r="P56" s="38"/>
      <c r="Q56" s="39"/>
      <c r="S56" s="28" t="str">
        <f t="shared" si="44"/>
        <v xml:space="preserve"> </v>
      </c>
    </row>
    <row r="57" spans="1:19" ht="99.95" customHeight="1">
      <c r="A57" s="13">
        <v>24</v>
      </c>
      <c r="B57" s="73"/>
      <c r="C57" s="9"/>
      <c r="D57" s="73"/>
      <c r="E57" s="119" t="str">
        <f t="shared" si="36"/>
        <v xml:space="preserve"> </v>
      </c>
      <c r="F57" s="119" t="str">
        <f t="shared" si="37"/>
        <v xml:space="preserve"> </v>
      </c>
      <c r="G57" s="119" t="str">
        <f t="shared" si="38"/>
        <v xml:space="preserve"> </v>
      </c>
      <c r="H57" s="119" t="str">
        <f t="shared" si="39"/>
        <v xml:space="preserve"> </v>
      </c>
      <c r="I57" s="119" t="str">
        <f t="shared" si="40"/>
        <v xml:space="preserve"> </v>
      </c>
      <c r="J57" s="119" t="str">
        <f t="shared" si="41"/>
        <v xml:space="preserve"> </v>
      </c>
      <c r="K57" s="119" t="str">
        <f t="shared" si="42"/>
        <v xml:space="preserve"> </v>
      </c>
      <c r="L57" s="119" t="str">
        <f t="shared" si="43"/>
        <v xml:space="preserve"> </v>
      </c>
      <c r="M57" s="30"/>
      <c r="N57" s="36"/>
      <c r="O57" s="37" t="s">
        <v>3</v>
      </c>
      <c r="P57" s="38"/>
      <c r="Q57" s="39"/>
      <c r="S57" s="28" t="str">
        <f t="shared" si="44"/>
        <v xml:space="preserve"> </v>
      </c>
    </row>
    <row r="58" spans="1:19" ht="99.95" customHeight="1">
      <c r="A58" s="13">
        <v>25</v>
      </c>
      <c r="B58" s="73"/>
      <c r="C58" s="9"/>
      <c r="D58" s="73"/>
      <c r="E58" s="119" t="str">
        <f t="shared" si="36"/>
        <v xml:space="preserve"> </v>
      </c>
      <c r="F58" s="119" t="str">
        <f t="shared" si="37"/>
        <v xml:space="preserve"> </v>
      </c>
      <c r="G58" s="119" t="str">
        <f t="shared" si="38"/>
        <v xml:space="preserve"> </v>
      </c>
      <c r="H58" s="119" t="str">
        <f t="shared" si="39"/>
        <v xml:space="preserve"> </v>
      </c>
      <c r="I58" s="119" t="str">
        <f t="shared" si="40"/>
        <v xml:space="preserve"> </v>
      </c>
      <c r="J58" s="119" t="str">
        <f t="shared" si="41"/>
        <v xml:space="preserve"> </v>
      </c>
      <c r="K58" s="119" t="str">
        <f t="shared" si="42"/>
        <v xml:space="preserve"> </v>
      </c>
      <c r="L58" s="119" t="str">
        <f t="shared" si="43"/>
        <v xml:space="preserve"> </v>
      </c>
      <c r="M58" s="30"/>
      <c r="N58" s="36"/>
      <c r="O58" s="37" t="s">
        <v>3</v>
      </c>
      <c r="P58" s="38"/>
      <c r="Q58" s="39"/>
      <c r="S58" s="28" t="str">
        <f t="shared" si="44"/>
        <v xml:space="preserve"> </v>
      </c>
    </row>
    <row r="59" spans="1:19" ht="99.95" customHeight="1">
      <c r="A59" s="13">
        <v>26</v>
      </c>
      <c r="B59" s="73"/>
      <c r="C59" s="9"/>
      <c r="D59" s="73"/>
      <c r="E59" s="119" t="str">
        <f t="shared" si="36"/>
        <v xml:space="preserve"> </v>
      </c>
      <c r="F59" s="119" t="str">
        <f t="shared" si="37"/>
        <v xml:space="preserve"> </v>
      </c>
      <c r="G59" s="119" t="str">
        <f t="shared" si="38"/>
        <v xml:space="preserve"> </v>
      </c>
      <c r="H59" s="119" t="str">
        <f t="shared" si="39"/>
        <v xml:space="preserve"> </v>
      </c>
      <c r="I59" s="119" t="str">
        <f t="shared" si="40"/>
        <v xml:space="preserve"> </v>
      </c>
      <c r="J59" s="119" t="str">
        <f t="shared" si="41"/>
        <v xml:space="preserve"> </v>
      </c>
      <c r="K59" s="119" t="str">
        <f t="shared" si="42"/>
        <v xml:space="preserve"> </v>
      </c>
      <c r="L59" s="119" t="str">
        <f t="shared" si="43"/>
        <v xml:space="preserve"> </v>
      </c>
      <c r="M59" s="30"/>
      <c r="N59" s="36"/>
      <c r="O59" s="37" t="s">
        <v>3</v>
      </c>
      <c r="P59" s="38"/>
      <c r="Q59" s="39"/>
      <c r="S59" s="28" t="str">
        <f t="shared" si="44"/>
        <v xml:space="preserve"> </v>
      </c>
    </row>
    <row r="60" spans="1:19" ht="99.95" customHeight="1">
      <c r="A60" s="13">
        <v>27</v>
      </c>
      <c r="B60" s="73"/>
      <c r="C60" s="9"/>
      <c r="D60" s="73"/>
      <c r="E60" s="119" t="str">
        <f t="shared" si="36"/>
        <v xml:space="preserve"> </v>
      </c>
      <c r="F60" s="119" t="str">
        <f t="shared" si="37"/>
        <v xml:space="preserve"> </v>
      </c>
      <c r="G60" s="119" t="str">
        <f t="shared" si="38"/>
        <v xml:space="preserve"> </v>
      </c>
      <c r="H60" s="119" t="str">
        <f t="shared" si="39"/>
        <v xml:space="preserve"> </v>
      </c>
      <c r="I60" s="119" t="str">
        <f t="shared" si="40"/>
        <v xml:space="preserve"> </v>
      </c>
      <c r="J60" s="119" t="str">
        <f t="shared" si="41"/>
        <v xml:space="preserve"> </v>
      </c>
      <c r="K60" s="119" t="str">
        <f t="shared" si="42"/>
        <v xml:space="preserve"> </v>
      </c>
      <c r="L60" s="119" t="str">
        <f t="shared" si="43"/>
        <v xml:space="preserve"> </v>
      </c>
      <c r="M60" s="30"/>
      <c r="N60" s="36"/>
      <c r="O60" s="37" t="s">
        <v>3</v>
      </c>
      <c r="P60" s="38"/>
      <c r="Q60" s="39"/>
      <c r="S60" s="28" t="str">
        <f t="shared" si="44"/>
        <v xml:space="preserve"> </v>
      </c>
    </row>
    <row r="61" spans="1:19" ht="99.95" customHeight="1">
      <c r="A61" s="13">
        <v>28</v>
      </c>
      <c r="B61" s="73"/>
      <c r="C61" s="9"/>
      <c r="D61" s="73"/>
      <c r="E61" s="119" t="str">
        <f t="shared" si="36"/>
        <v xml:space="preserve"> </v>
      </c>
      <c r="F61" s="119" t="str">
        <f t="shared" si="37"/>
        <v xml:space="preserve"> </v>
      </c>
      <c r="G61" s="119" t="str">
        <f t="shared" si="38"/>
        <v xml:space="preserve"> </v>
      </c>
      <c r="H61" s="119" t="str">
        <f t="shared" si="39"/>
        <v xml:space="preserve"> </v>
      </c>
      <c r="I61" s="119" t="str">
        <f t="shared" si="40"/>
        <v xml:space="preserve"> </v>
      </c>
      <c r="J61" s="119" t="str">
        <f t="shared" si="41"/>
        <v xml:space="preserve"> </v>
      </c>
      <c r="K61" s="119" t="str">
        <f t="shared" si="42"/>
        <v xml:space="preserve"> </v>
      </c>
      <c r="L61" s="119" t="str">
        <f t="shared" si="43"/>
        <v xml:space="preserve"> </v>
      </c>
      <c r="M61" s="30"/>
      <c r="N61" s="36"/>
      <c r="O61" s="37" t="s">
        <v>3</v>
      </c>
      <c r="P61" s="38"/>
      <c r="Q61" s="39"/>
      <c r="S61" s="28" t="str">
        <f t="shared" si="44"/>
        <v xml:space="preserve"> </v>
      </c>
    </row>
    <row r="62" spans="1:19" ht="66.75" customHeight="1">
      <c r="A62" s="13"/>
      <c r="B62" s="78"/>
      <c r="C62" s="9"/>
      <c r="D62" s="78"/>
      <c r="E62" s="29" t="str">
        <f>E61</f>
        <v xml:space="preserve"> </v>
      </c>
      <c r="F62" s="29" t="str">
        <f t="shared" ref="F62:L62" si="45">F61</f>
        <v xml:space="preserve"> </v>
      </c>
      <c r="G62" s="29" t="str">
        <f t="shared" si="45"/>
        <v xml:space="preserve"> </v>
      </c>
      <c r="H62" s="29" t="str">
        <f t="shared" si="45"/>
        <v xml:space="preserve"> </v>
      </c>
      <c r="I62" s="29" t="str">
        <f t="shared" si="45"/>
        <v xml:space="preserve"> </v>
      </c>
      <c r="J62" s="29" t="str">
        <f t="shared" si="45"/>
        <v xml:space="preserve"> </v>
      </c>
      <c r="K62" s="29" t="str">
        <f t="shared" si="45"/>
        <v xml:space="preserve"> </v>
      </c>
      <c r="L62" s="29" t="str">
        <f t="shared" si="45"/>
        <v xml:space="preserve"> </v>
      </c>
      <c r="M62" s="40"/>
      <c r="N62" s="36">
        <f>SUM(N55:N61)+N48</f>
        <v>0</v>
      </c>
      <c r="O62" s="86" t="s">
        <v>3</v>
      </c>
      <c r="P62" s="40"/>
      <c r="Q62" s="46"/>
      <c r="S62" s="13"/>
    </row>
    <row r="63" spans="1:19">
      <c r="A63" s="197" t="s">
        <v>16</v>
      </c>
      <c r="B63" s="198"/>
      <c r="C63" s="198"/>
      <c r="D63" s="198"/>
      <c r="E63" s="198"/>
      <c r="F63" s="198"/>
      <c r="G63" s="198"/>
      <c r="H63" s="198"/>
      <c r="I63" s="198"/>
      <c r="J63" s="198"/>
      <c r="K63" s="198"/>
      <c r="L63" s="198"/>
      <c r="M63" s="199"/>
      <c r="N63" s="123">
        <f>N62</f>
        <v>0</v>
      </c>
      <c r="O63" s="54" t="s">
        <v>3</v>
      </c>
      <c r="P63" s="22"/>
      <c r="Q63" s="61"/>
      <c r="S63" s="70"/>
    </row>
    <row r="64" spans="1:19" ht="37.5" customHeight="1"/>
    <row r="65" spans="1:19" s="7" customFormat="1">
      <c r="A65" s="201" t="s">
        <v>10</v>
      </c>
      <c r="B65" s="185" t="s">
        <v>13</v>
      </c>
      <c r="C65" s="201" t="s">
        <v>0</v>
      </c>
      <c r="D65" s="187" t="s">
        <v>24</v>
      </c>
      <c r="E65" s="194" t="s">
        <v>11</v>
      </c>
      <c r="F65" s="195"/>
      <c r="G65" s="195"/>
      <c r="H65" s="195"/>
      <c r="I65" s="195"/>
      <c r="J65" s="195"/>
      <c r="K65" s="195"/>
      <c r="L65" s="196"/>
      <c r="M65" s="189" t="s">
        <v>12</v>
      </c>
      <c r="N65" s="190"/>
      <c r="O65" s="190"/>
      <c r="P65" s="191"/>
      <c r="Q65" s="192" t="s">
        <v>2</v>
      </c>
      <c r="S65" s="68" t="s">
        <v>21</v>
      </c>
    </row>
    <row r="66" spans="1:19" s="24" customFormat="1" ht="50.1" customHeight="1">
      <c r="A66" s="202"/>
      <c r="B66" s="186"/>
      <c r="C66" s="202"/>
      <c r="D66" s="188"/>
      <c r="E66" s="31" t="str">
        <f t="shared" ref="E66:L66" si="46">E53</f>
        <v>Direktur</v>
      </c>
      <c r="F66" s="31" t="str">
        <f t="shared" si="46"/>
        <v>Kasubdit</v>
      </c>
      <c r="G66" s="31" t="str">
        <f t="shared" si="46"/>
        <v>Kasie</v>
      </c>
      <c r="H66" s="31" t="str">
        <f t="shared" si="46"/>
        <v>Analis Data</v>
      </c>
      <c r="I66" s="31">
        <f t="shared" si="46"/>
        <v>0</v>
      </c>
      <c r="J66" s="31">
        <f t="shared" si="46"/>
        <v>0</v>
      </c>
      <c r="K66" s="31">
        <f t="shared" si="46"/>
        <v>0</v>
      </c>
      <c r="L66" s="31">
        <f t="shared" si="46"/>
        <v>0</v>
      </c>
      <c r="M66" s="14" t="s">
        <v>17</v>
      </c>
      <c r="N66" s="33" t="s">
        <v>1</v>
      </c>
      <c r="O66" s="34" t="s">
        <v>19</v>
      </c>
      <c r="P66" s="15" t="s">
        <v>18</v>
      </c>
      <c r="Q66" s="193"/>
      <c r="S66" s="69"/>
    </row>
    <row r="67" spans="1:19" ht="56.25" customHeight="1">
      <c r="A67" s="64"/>
      <c r="B67" s="77"/>
      <c r="C67" s="65"/>
      <c r="D67" s="77"/>
      <c r="E67" s="3" t="str">
        <f t="shared" ref="E67:L67" si="47">E62</f>
        <v xml:space="preserve"> </v>
      </c>
      <c r="F67" s="3" t="str">
        <f t="shared" si="47"/>
        <v xml:space="preserve"> </v>
      </c>
      <c r="G67" s="3" t="str">
        <f t="shared" si="47"/>
        <v xml:space="preserve"> </v>
      </c>
      <c r="H67" s="3" t="str">
        <f t="shared" si="47"/>
        <v xml:space="preserve"> </v>
      </c>
      <c r="I67" s="3" t="str">
        <f t="shared" si="47"/>
        <v xml:space="preserve"> </v>
      </c>
      <c r="J67" s="3" t="str">
        <f t="shared" si="47"/>
        <v xml:space="preserve"> </v>
      </c>
      <c r="K67" s="3" t="str">
        <f t="shared" si="47"/>
        <v xml:space="preserve"> </v>
      </c>
      <c r="L67" s="3" t="str">
        <f t="shared" si="47"/>
        <v xml:space="preserve"> </v>
      </c>
      <c r="M67" s="27"/>
      <c r="N67" s="44">
        <f>N62</f>
        <v>0</v>
      </c>
      <c r="O67" s="45" t="str">
        <f>O62</f>
        <v>menit</v>
      </c>
      <c r="P67" s="27"/>
      <c r="Q67" s="60"/>
      <c r="S67" s="64"/>
    </row>
    <row r="68" spans="1:19" ht="110.1" customHeight="1">
      <c r="A68" s="13">
        <v>29</v>
      </c>
      <c r="B68" s="73"/>
      <c r="C68" s="9"/>
      <c r="E68" s="119" t="str">
        <f t="shared" ref="E68:E74" si="48">IF(B68="A",S68,IF(B68="B"," ",IF(B68="C"," ",IF(B68="D"," ",IF(B68="E"," ",IF(B68="F"," ",IF(B68="G"," ",IF(B68="H"," "," "))))))))</f>
        <v xml:space="preserve"> </v>
      </c>
      <c r="F68" s="119" t="str">
        <f t="shared" ref="F68:F74" si="49">IF(B68="B",S68,IF(B68="A"," ",IF(B68="C"," ",IF(B68="A"," ",IF(B68="E"," ",IF(B68="F"," ",IF(B68="G"," ",IF(B68="H"," "," "))))))))</f>
        <v xml:space="preserve"> </v>
      </c>
      <c r="G68" s="119" t="str">
        <f t="shared" ref="G68:G74" si="50">IF(B68="C",S68,IF(B68="B"," ",IF(B68="A"," ",IF(B68="A"," ",IF(B68="E"," ",IF(B68="F"," ",IF(B68="G"," ",IF(B68="H"," "," "))))))))</f>
        <v xml:space="preserve"> </v>
      </c>
      <c r="H68" s="119" t="str">
        <f t="shared" ref="H68:H74" si="51">IF(B68="D",S68,IF(B68="B"," ",IF(B68="C"," ",IF(B68="A"," ",IF(B68="E"," ",IF(B68="F"," ",IF(B68="G"," ",IF(B68="H"," "," "))))))))</f>
        <v xml:space="preserve"> </v>
      </c>
      <c r="I68" s="119" t="str">
        <f t="shared" ref="I68:I74" si="52">IF(B68="E",S68,IF(B68="B"," ",IF(B68="A"," ",IF(B68="C"," ",IF(B68="D"," ",IF(B68="F"," ",IF(B68="G"," ",IF(B68="H"," "," "))))))))</f>
        <v xml:space="preserve"> </v>
      </c>
      <c r="J68" s="119" t="str">
        <f t="shared" ref="J68:J74" si="53">IF(B68="F",S68,IF(B68="B"," ",IF(B68="A"," ",IF(B68="C"," ",IF(B68="D"," ",IF(B68="E"," ",IF(B68="G"," ",IF(B68="H"," "," "))))))))</f>
        <v xml:space="preserve"> </v>
      </c>
      <c r="K68" s="119" t="str">
        <f t="shared" ref="K68:K74" si="54">IF(B68="G",S68,IF(B68="B"," ",IF(B68="A"," ",IF(B68="C"," ",IF(B68="D"," ",IF(B68="E"," ",IF(B68="F"," ",IF(B68="H"," "," "))))))))</f>
        <v xml:space="preserve"> </v>
      </c>
      <c r="L68" s="119" t="str">
        <f t="shared" ref="L68:L74" si="55">IF(B68="H",S68,IF(B68="B"," ",IF(B68="A"," ",IF(B68="C"," ",IF(B68="D"," ",IF(B68="E"," ",IF(B68="F"," ",IF(B68="G"," "," "))))))))</f>
        <v xml:space="preserve"> </v>
      </c>
      <c r="M68" s="30"/>
      <c r="N68" s="36"/>
      <c r="O68" s="37" t="s">
        <v>3</v>
      </c>
      <c r="P68" s="38"/>
      <c r="Q68" s="39"/>
      <c r="S68" s="28" t="str">
        <f t="shared" ref="S68:S74" si="56">IF(D68="P","□",IF(D68="K","◊"," "))</f>
        <v xml:space="preserve"> </v>
      </c>
    </row>
    <row r="69" spans="1:19" ht="110.1" customHeight="1">
      <c r="A69" s="13">
        <v>30</v>
      </c>
      <c r="B69" s="73"/>
      <c r="C69" s="9"/>
      <c r="D69" s="73"/>
      <c r="E69" s="119" t="str">
        <f t="shared" si="48"/>
        <v xml:space="preserve"> </v>
      </c>
      <c r="F69" s="119" t="str">
        <f t="shared" si="49"/>
        <v xml:space="preserve"> </v>
      </c>
      <c r="G69" s="119" t="str">
        <f t="shared" si="50"/>
        <v xml:space="preserve"> </v>
      </c>
      <c r="H69" s="119" t="str">
        <f t="shared" si="51"/>
        <v xml:space="preserve"> </v>
      </c>
      <c r="I69" s="119" t="str">
        <f t="shared" si="52"/>
        <v xml:space="preserve"> </v>
      </c>
      <c r="J69" s="119" t="str">
        <f t="shared" si="53"/>
        <v xml:space="preserve"> </v>
      </c>
      <c r="K69" s="119" t="str">
        <f t="shared" si="54"/>
        <v xml:space="preserve"> </v>
      </c>
      <c r="L69" s="119" t="str">
        <f t="shared" si="55"/>
        <v xml:space="preserve"> </v>
      </c>
      <c r="M69" s="30"/>
      <c r="N69" s="36"/>
      <c r="O69" s="37" t="s">
        <v>3</v>
      </c>
      <c r="P69" s="38"/>
      <c r="Q69" s="39"/>
      <c r="S69" s="28" t="str">
        <f t="shared" si="56"/>
        <v xml:space="preserve"> </v>
      </c>
    </row>
    <row r="70" spans="1:19" ht="110.1" customHeight="1">
      <c r="A70" s="13">
        <v>31</v>
      </c>
      <c r="B70" s="73"/>
      <c r="C70" s="9"/>
      <c r="D70" s="73"/>
      <c r="E70" s="119" t="str">
        <f t="shared" si="48"/>
        <v xml:space="preserve"> </v>
      </c>
      <c r="F70" s="119" t="str">
        <f t="shared" si="49"/>
        <v xml:space="preserve"> </v>
      </c>
      <c r="G70" s="119" t="str">
        <f t="shared" si="50"/>
        <v xml:space="preserve"> </v>
      </c>
      <c r="H70" s="119" t="str">
        <f t="shared" si="51"/>
        <v xml:space="preserve"> </v>
      </c>
      <c r="I70" s="119" t="str">
        <f t="shared" si="52"/>
        <v xml:space="preserve"> </v>
      </c>
      <c r="J70" s="119" t="str">
        <f t="shared" si="53"/>
        <v xml:space="preserve"> </v>
      </c>
      <c r="K70" s="119" t="str">
        <f t="shared" si="54"/>
        <v xml:space="preserve"> </v>
      </c>
      <c r="L70" s="119" t="str">
        <f t="shared" si="55"/>
        <v xml:space="preserve"> </v>
      </c>
      <c r="M70" s="30"/>
      <c r="N70" s="36"/>
      <c r="O70" s="37" t="s">
        <v>3</v>
      </c>
      <c r="P70" s="38"/>
      <c r="Q70" s="39"/>
      <c r="S70" s="28" t="str">
        <f t="shared" si="56"/>
        <v xml:space="preserve"> </v>
      </c>
    </row>
    <row r="71" spans="1:19" ht="110.1" customHeight="1">
      <c r="A71" s="13">
        <v>32</v>
      </c>
      <c r="B71" s="73"/>
      <c r="C71" s="9"/>
      <c r="D71" s="73"/>
      <c r="E71" s="119" t="str">
        <f t="shared" si="48"/>
        <v xml:space="preserve"> </v>
      </c>
      <c r="F71" s="119" t="str">
        <f t="shared" si="49"/>
        <v xml:space="preserve"> </v>
      </c>
      <c r="G71" s="119" t="str">
        <f t="shared" si="50"/>
        <v xml:space="preserve"> </v>
      </c>
      <c r="H71" s="119" t="str">
        <f t="shared" si="51"/>
        <v xml:space="preserve"> </v>
      </c>
      <c r="I71" s="119" t="str">
        <f t="shared" si="52"/>
        <v xml:space="preserve"> </v>
      </c>
      <c r="J71" s="119" t="str">
        <f t="shared" si="53"/>
        <v xml:space="preserve"> </v>
      </c>
      <c r="K71" s="119" t="str">
        <f t="shared" si="54"/>
        <v xml:space="preserve"> </v>
      </c>
      <c r="L71" s="119" t="str">
        <f t="shared" si="55"/>
        <v xml:space="preserve"> </v>
      </c>
      <c r="M71" s="30"/>
      <c r="N71" s="36"/>
      <c r="O71" s="37" t="s">
        <v>3</v>
      </c>
      <c r="P71" s="38"/>
      <c r="Q71" s="39"/>
      <c r="S71" s="28" t="str">
        <f t="shared" si="56"/>
        <v xml:space="preserve"> </v>
      </c>
    </row>
    <row r="72" spans="1:19" ht="110.1" customHeight="1">
      <c r="A72" s="13">
        <v>33</v>
      </c>
      <c r="B72" s="73"/>
      <c r="C72" s="9"/>
      <c r="D72" s="73"/>
      <c r="E72" s="119" t="str">
        <f t="shared" si="48"/>
        <v xml:space="preserve"> </v>
      </c>
      <c r="F72" s="119" t="str">
        <f t="shared" si="49"/>
        <v xml:space="preserve"> </v>
      </c>
      <c r="G72" s="119" t="str">
        <f t="shared" si="50"/>
        <v xml:space="preserve"> </v>
      </c>
      <c r="H72" s="119" t="str">
        <f t="shared" si="51"/>
        <v xml:space="preserve"> </v>
      </c>
      <c r="I72" s="119" t="str">
        <f t="shared" si="52"/>
        <v xml:space="preserve"> </v>
      </c>
      <c r="J72" s="119" t="str">
        <f t="shared" si="53"/>
        <v xml:space="preserve"> </v>
      </c>
      <c r="K72" s="119" t="str">
        <f t="shared" si="54"/>
        <v xml:space="preserve"> </v>
      </c>
      <c r="L72" s="119" t="str">
        <f t="shared" si="55"/>
        <v xml:space="preserve"> </v>
      </c>
      <c r="M72" s="30"/>
      <c r="N72" s="36"/>
      <c r="O72" s="37" t="s">
        <v>3</v>
      </c>
      <c r="P72" s="38"/>
      <c r="Q72" s="39"/>
      <c r="S72" s="28" t="str">
        <f t="shared" si="56"/>
        <v xml:space="preserve"> </v>
      </c>
    </row>
    <row r="73" spans="1:19" ht="110.1" customHeight="1">
      <c r="A73" s="13">
        <v>34</v>
      </c>
      <c r="B73" s="73"/>
      <c r="C73" s="9"/>
      <c r="D73" s="73"/>
      <c r="E73" s="119" t="str">
        <f t="shared" si="48"/>
        <v xml:space="preserve"> </v>
      </c>
      <c r="F73" s="119" t="str">
        <f t="shared" si="49"/>
        <v xml:space="preserve"> </v>
      </c>
      <c r="G73" s="119" t="str">
        <f t="shared" si="50"/>
        <v xml:space="preserve"> </v>
      </c>
      <c r="H73" s="119" t="str">
        <f t="shared" si="51"/>
        <v xml:space="preserve"> </v>
      </c>
      <c r="I73" s="119" t="str">
        <f t="shared" si="52"/>
        <v xml:space="preserve"> </v>
      </c>
      <c r="J73" s="119" t="str">
        <f t="shared" si="53"/>
        <v xml:space="preserve"> </v>
      </c>
      <c r="K73" s="119" t="str">
        <f t="shared" si="54"/>
        <v xml:space="preserve"> </v>
      </c>
      <c r="L73" s="119" t="str">
        <f t="shared" si="55"/>
        <v xml:space="preserve"> </v>
      </c>
      <c r="M73" s="30"/>
      <c r="N73" s="36"/>
      <c r="O73" s="37" t="s">
        <v>3</v>
      </c>
      <c r="P73" s="38"/>
      <c r="Q73" s="39"/>
      <c r="S73" s="28" t="str">
        <f t="shared" si="56"/>
        <v xml:space="preserve"> </v>
      </c>
    </row>
    <row r="74" spans="1:19" ht="110.1" customHeight="1">
      <c r="A74" s="13">
        <v>35</v>
      </c>
      <c r="B74" s="73"/>
      <c r="C74" s="9"/>
      <c r="D74" s="73"/>
      <c r="E74" s="119" t="str">
        <f t="shared" si="48"/>
        <v xml:space="preserve"> </v>
      </c>
      <c r="F74" s="119" t="str">
        <f t="shared" si="49"/>
        <v xml:space="preserve"> </v>
      </c>
      <c r="G74" s="119" t="str">
        <f t="shared" si="50"/>
        <v xml:space="preserve"> </v>
      </c>
      <c r="H74" s="119" t="str">
        <f t="shared" si="51"/>
        <v xml:space="preserve"> </v>
      </c>
      <c r="I74" s="119" t="str">
        <f t="shared" si="52"/>
        <v xml:space="preserve"> </v>
      </c>
      <c r="J74" s="119" t="str">
        <f t="shared" si="53"/>
        <v xml:space="preserve"> </v>
      </c>
      <c r="K74" s="119" t="str">
        <f t="shared" si="54"/>
        <v xml:space="preserve"> </v>
      </c>
      <c r="L74" s="119" t="str">
        <f t="shared" si="55"/>
        <v xml:space="preserve"> </v>
      </c>
      <c r="M74" s="30"/>
      <c r="N74" s="36"/>
      <c r="O74" s="37" t="s">
        <v>3</v>
      </c>
      <c r="P74" s="38"/>
      <c r="Q74" s="39"/>
      <c r="S74" s="28" t="str">
        <f t="shared" si="56"/>
        <v xml:space="preserve"> </v>
      </c>
    </row>
    <row r="75" spans="1:19" ht="59.25" customHeight="1">
      <c r="A75" s="13"/>
      <c r="B75" s="78"/>
      <c r="C75" s="9"/>
      <c r="D75" s="78"/>
      <c r="E75" s="29" t="str">
        <f>E74</f>
        <v xml:space="preserve"> </v>
      </c>
      <c r="F75" s="29" t="str">
        <f>F74</f>
        <v xml:space="preserve"> </v>
      </c>
      <c r="G75" s="29" t="str">
        <f t="shared" ref="G75:L75" si="57">G74</f>
        <v xml:space="preserve"> </v>
      </c>
      <c r="H75" s="29" t="str">
        <f t="shared" si="57"/>
        <v xml:space="preserve"> </v>
      </c>
      <c r="I75" s="29" t="str">
        <f t="shared" si="57"/>
        <v xml:space="preserve"> </v>
      </c>
      <c r="J75" s="29" t="str">
        <f t="shared" si="57"/>
        <v xml:space="preserve"> </v>
      </c>
      <c r="K75" s="29" t="str">
        <f t="shared" si="57"/>
        <v xml:space="preserve"> </v>
      </c>
      <c r="L75" s="29" t="str">
        <f t="shared" si="57"/>
        <v xml:space="preserve"> </v>
      </c>
      <c r="M75" s="40"/>
      <c r="N75" s="44">
        <f>SUM(N68:N74)+N62</f>
        <v>0</v>
      </c>
      <c r="O75" s="86" t="s">
        <v>3</v>
      </c>
      <c r="P75" s="40"/>
      <c r="Q75" s="62"/>
      <c r="S75" s="13"/>
    </row>
    <row r="76" spans="1:19">
      <c r="A76" s="197" t="s">
        <v>16</v>
      </c>
      <c r="B76" s="198"/>
      <c r="C76" s="198"/>
      <c r="D76" s="198"/>
      <c r="E76" s="198"/>
      <c r="F76" s="198"/>
      <c r="G76" s="198"/>
      <c r="H76" s="198"/>
      <c r="I76" s="198"/>
      <c r="J76" s="198"/>
      <c r="K76" s="198"/>
      <c r="L76" s="198"/>
      <c r="M76" s="199"/>
      <c r="N76" s="123">
        <f>N75</f>
        <v>0</v>
      </c>
      <c r="O76" s="54" t="s">
        <v>3</v>
      </c>
      <c r="P76" s="22"/>
      <c r="Q76" s="61"/>
      <c r="S76" s="70"/>
    </row>
    <row r="79" spans="1:19" s="7" customFormat="1">
      <c r="A79" s="71" t="s">
        <v>10</v>
      </c>
      <c r="B79" s="185" t="s">
        <v>13</v>
      </c>
      <c r="C79" s="201" t="s">
        <v>0</v>
      </c>
      <c r="D79" s="187" t="s">
        <v>24</v>
      </c>
      <c r="E79" s="194" t="s">
        <v>11</v>
      </c>
      <c r="F79" s="195"/>
      <c r="G79" s="195"/>
      <c r="H79" s="195"/>
      <c r="I79" s="195"/>
      <c r="J79" s="195"/>
      <c r="K79" s="195"/>
      <c r="L79" s="196"/>
      <c r="M79" s="189" t="s">
        <v>12</v>
      </c>
      <c r="N79" s="190"/>
      <c r="O79" s="190"/>
      <c r="P79" s="191"/>
      <c r="Q79" s="192" t="s">
        <v>2</v>
      </c>
      <c r="S79" s="68" t="s">
        <v>21</v>
      </c>
    </row>
    <row r="80" spans="1:19" s="24" customFormat="1" ht="50.1" customHeight="1">
      <c r="A80" s="72"/>
      <c r="B80" s="186"/>
      <c r="C80" s="202"/>
      <c r="D80" s="188"/>
      <c r="E80" s="31" t="str">
        <f>E66</f>
        <v>Direktur</v>
      </c>
      <c r="F80" s="31" t="str">
        <f t="shared" ref="F80:L80" si="58">F66</f>
        <v>Kasubdit</v>
      </c>
      <c r="G80" s="31" t="str">
        <f t="shared" si="58"/>
        <v>Kasie</v>
      </c>
      <c r="H80" s="31" t="str">
        <f t="shared" si="58"/>
        <v>Analis Data</v>
      </c>
      <c r="I80" s="31">
        <f t="shared" si="58"/>
        <v>0</v>
      </c>
      <c r="J80" s="31">
        <f t="shared" si="58"/>
        <v>0</v>
      </c>
      <c r="K80" s="31">
        <f t="shared" si="58"/>
        <v>0</v>
      </c>
      <c r="L80" s="31">
        <f t="shared" si="58"/>
        <v>0</v>
      </c>
      <c r="M80" s="14" t="s">
        <v>17</v>
      </c>
      <c r="N80" s="15" t="s">
        <v>1</v>
      </c>
      <c r="O80" s="83" t="s">
        <v>19</v>
      </c>
      <c r="P80" s="15" t="s">
        <v>18</v>
      </c>
      <c r="Q80" s="193"/>
      <c r="S80" s="69"/>
    </row>
    <row r="81" spans="1:19" ht="57" customHeight="1">
      <c r="A81" s="64"/>
      <c r="B81" s="77"/>
      <c r="C81" s="65"/>
      <c r="D81" s="77"/>
      <c r="E81" s="3" t="str">
        <f>E75</f>
        <v xml:space="preserve"> </v>
      </c>
      <c r="F81" s="3" t="str">
        <f>F75</f>
        <v xml:space="preserve"> </v>
      </c>
      <c r="G81" s="3" t="str">
        <f t="shared" ref="G81:L81" si="59">G75</f>
        <v xml:space="preserve"> </v>
      </c>
      <c r="H81" s="3" t="str">
        <f t="shared" si="59"/>
        <v xml:space="preserve"> </v>
      </c>
      <c r="I81" s="3" t="str">
        <f t="shared" si="59"/>
        <v xml:space="preserve"> </v>
      </c>
      <c r="J81" s="3" t="str">
        <f t="shared" si="59"/>
        <v xml:space="preserve"> </v>
      </c>
      <c r="K81" s="3" t="str">
        <f t="shared" si="59"/>
        <v xml:space="preserve"> </v>
      </c>
      <c r="L81" s="3" t="str">
        <f t="shared" si="59"/>
        <v xml:space="preserve"> </v>
      </c>
      <c r="M81" s="27"/>
      <c r="N81" s="26">
        <f>N75</f>
        <v>0</v>
      </c>
      <c r="O81" s="25" t="str">
        <f>O75</f>
        <v>menit</v>
      </c>
      <c r="P81" s="27"/>
      <c r="Q81" s="60"/>
      <c r="S81" s="64"/>
    </row>
    <row r="82" spans="1:19" ht="110.1" customHeight="1">
      <c r="A82" s="13">
        <v>36</v>
      </c>
      <c r="B82" s="73"/>
      <c r="C82" s="9"/>
      <c r="E82" s="119" t="str">
        <f t="shared" ref="E82:E88" si="60">IF(B82="A",S82,IF(B82="B"," ",IF(B82="C"," ",IF(B82="D"," ",IF(B82="E"," ",IF(B82="F"," ",IF(B82="G"," ",IF(B82="H"," "," "))))))))</f>
        <v xml:space="preserve"> </v>
      </c>
      <c r="F82" s="119" t="str">
        <f t="shared" ref="F82:F88" si="61">IF(B82="B",S82,IF(B82="A"," ",IF(B82="C"," ",IF(B82="A"," ",IF(B82="E"," ",IF(B82="F"," ",IF(B82="G"," ",IF(B82="H"," "," "))))))))</f>
        <v xml:space="preserve"> </v>
      </c>
      <c r="G82" s="119" t="str">
        <f t="shared" ref="G82:G88" si="62">IF(B82="C",S82,IF(B82="B"," ",IF(B82="A"," ",IF(B82="A"," ",IF(B82="E"," ",IF(B82="F"," ",IF(B82="G"," ",IF(B82="H"," "," "))))))))</f>
        <v xml:space="preserve"> </v>
      </c>
      <c r="H82" s="119" t="str">
        <f t="shared" ref="H82:H88" si="63">IF(B82="D",S82,IF(B82="B"," ",IF(B82="C"," ",IF(B82="A"," ",IF(B82="E"," ",IF(B82="F"," ",IF(B82="G"," ",IF(B82="H"," "," "))))))))</f>
        <v xml:space="preserve"> </v>
      </c>
      <c r="I82" s="119" t="str">
        <f t="shared" ref="I82:I88" si="64">IF(B82="E",S82,IF(B82="B"," ",IF(B82="A"," ",IF(B82="C"," ",IF(B82="D"," ",IF(B82="F"," ",IF(B82="G"," ",IF(B82="H"," "," "))))))))</f>
        <v xml:space="preserve"> </v>
      </c>
      <c r="J82" s="119" t="str">
        <f t="shared" ref="J82:J88" si="65">IF(B82="F",S82,IF(B82="B"," ",IF(B82="A"," ",IF(B82="C"," ",IF(B82="D"," ",IF(B82="E"," ",IF(B82="G"," ",IF(B82="H"," "," "))))))))</f>
        <v xml:space="preserve"> </v>
      </c>
      <c r="K82" s="119" t="str">
        <f t="shared" ref="K82:K88" si="66">IF(B82="G",S82,IF(B82="B"," ",IF(B82="A"," ",IF(B82="C"," ",IF(B82="D"," ",IF(B82="E"," ",IF(B82="F"," ",IF(B82="H"," "," "))))))))</f>
        <v xml:space="preserve"> </v>
      </c>
      <c r="L82" s="119" t="str">
        <f t="shared" ref="L82:L88" si="67">IF(B82="H",S82,IF(B82="B"," ",IF(B82="A"," ",IF(B82="C"," ",IF(B82="D"," ",IF(B82="E"," ",IF(B82="F"," ",IF(B82="G"," "," "))))))))</f>
        <v xml:space="preserve"> </v>
      </c>
      <c r="M82" s="30"/>
      <c r="N82" s="84"/>
      <c r="O82" s="85" t="s">
        <v>3</v>
      </c>
      <c r="P82" s="38"/>
      <c r="Q82" s="39"/>
      <c r="S82" s="28" t="str">
        <f t="shared" ref="S82:S88" si="68">IF(D82="P","□",IF(D82="K","◊"," "))</f>
        <v xml:space="preserve"> </v>
      </c>
    </row>
    <row r="83" spans="1:19" ht="110.1" customHeight="1">
      <c r="A83" s="13">
        <v>37</v>
      </c>
      <c r="B83" s="73"/>
      <c r="C83" s="9"/>
      <c r="D83" s="73"/>
      <c r="E83" s="119" t="str">
        <f t="shared" si="60"/>
        <v xml:space="preserve"> </v>
      </c>
      <c r="F83" s="119" t="str">
        <f t="shared" si="61"/>
        <v xml:space="preserve"> </v>
      </c>
      <c r="G83" s="119" t="str">
        <f t="shared" si="62"/>
        <v xml:space="preserve"> </v>
      </c>
      <c r="H83" s="119" t="str">
        <f t="shared" si="63"/>
        <v xml:space="preserve"> </v>
      </c>
      <c r="I83" s="119" t="str">
        <f t="shared" si="64"/>
        <v xml:space="preserve"> </v>
      </c>
      <c r="J83" s="119" t="str">
        <f t="shared" si="65"/>
        <v xml:space="preserve"> </v>
      </c>
      <c r="K83" s="119" t="str">
        <f t="shared" si="66"/>
        <v xml:space="preserve"> </v>
      </c>
      <c r="L83" s="119" t="str">
        <f t="shared" si="67"/>
        <v xml:space="preserve"> </v>
      </c>
      <c r="M83" s="30"/>
      <c r="N83" s="36"/>
      <c r="O83" s="37" t="s">
        <v>3</v>
      </c>
      <c r="P83" s="38"/>
      <c r="Q83" s="39"/>
      <c r="S83" s="28" t="str">
        <f t="shared" si="68"/>
        <v xml:space="preserve"> </v>
      </c>
    </row>
    <row r="84" spans="1:19" ht="110.1" customHeight="1">
      <c r="A84" s="13">
        <v>38</v>
      </c>
      <c r="B84" s="73"/>
      <c r="C84" s="9"/>
      <c r="D84" s="73"/>
      <c r="E84" s="119" t="str">
        <f t="shared" si="60"/>
        <v xml:space="preserve"> </v>
      </c>
      <c r="F84" s="119" t="str">
        <f t="shared" si="61"/>
        <v xml:space="preserve"> </v>
      </c>
      <c r="G84" s="119" t="str">
        <f t="shared" si="62"/>
        <v xml:space="preserve"> </v>
      </c>
      <c r="H84" s="119" t="str">
        <f t="shared" si="63"/>
        <v xml:space="preserve"> </v>
      </c>
      <c r="I84" s="119" t="str">
        <f t="shared" si="64"/>
        <v xml:space="preserve"> </v>
      </c>
      <c r="J84" s="119" t="str">
        <f t="shared" si="65"/>
        <v xml:space="preserve"> </v>
      </c>
      <c r="K84" s="119" t="str">
        <f t="shared" si="66"/>
        <v xml:space="preserve"> </v>
      </c>
      <c r="L84" s="119" t="str">
        <f t="shared" si="67"/>
        <v xml:space="preserve"> </v>
      </c>
      <c r="M84" s="30"/>
      <c r="N84" s="36"/>
      <c r="O84" s="37" t="s">
        <v>3</v>
      </c>
      <c r="P84" s="38"/>
      <c r="Q84" s="39"/>
      <c r="S84" s="28" t="str">
        <f t="shared" si="68"/>
        <v xml:space="preserve"> </v>
      </c>
    </row>
    <row r="85" spans="1:19" ht="110.1" customHeight="1">
      <c r="A85" s="13">
        <v>39</v>
      </c>
      <c r="B85" s="73"/>
      <c r="C85" s="9"/>
      <c r="D85" s="73"/>
      <c r="E85" s="119" t="str">
        <f t="shared" si="60"/>
        <v xml:space="preserve"> </v>
      </c>
      <c r="F85" s="119" t="str">
        <f t="shared" si="61"/>
        <v xml:space="preserve"> </v>
      </c>
      <c r="G85" s="119" t="str">
        <f t="shared" si="62"/>
        <v xml:space="preserve"> </v>
      </c>
      <c r="H85" s="119" t="str">
        <f t="shared" si="63"/>
        <v xml:space="preserve"> </v>
      </c>
      <c r="I85" s="119" t="str">
        <f t="shared" si="64"/>
        <v xml:space="preserve"> </v>
      </c>
      <c r="J85" s="119" t="str">
        <f t="shared" si="65"/>
        <v xml:space="preserve"> </v>
      </c>
      <c r="K85" s="119" t="str">
        <f t="shared" si="66"/>
        <v xml:space="preserve"> </v>
      </c>
      <c r="L85" s="119" t="str">
        <f t="shared" si="67"/>
        <v xml:space="preserve"> </v>
      </c>
      <c r="M85" s="30"/>
      <c r="N85" s="36"/>
      <c r="O85" s="37" t="s">
        <v>3</v>
      </c>
      <c r="P85" s="38"/>
      <c r="Q85" s="39"/>
      <c r="S85" s="28" t="str">
        <f t="shared" si="68"/>
        <v xml:space="preserve"> </v>
      </c>
    </row>
    <row r="86" spans="1:19" ht="110.1" customHeight="1">
      <c r="A86" s="13">
        <v>40</v>
      </c>
      <c r="B86" s="73"/>
      <c r="C86" s="9"/>
      <c r="D86" s="73"/>
      <c r="E86" s="119" t="str">
        <f t="shared" si="60"/>
        <v xml:space="preserve"> </v>
      </c>
      <c r="F86" s="119" t="str">
        <f t="shared" si="61"/>
        <v xml:space="preserve"> </v>
      </c>
      <c r="G86" s="119" t="str">
        <f t="shared" si="62"/>
        <v xml:space="preserve"> </v>
      </c>
      <c r="H86" s="119" t="str">
        <f t="shared" si="63"/>
        <v xml:space="preserve"> </v>
      </c>
      <c r="I86" s="119" t="str">
        <f t="shared" si="64"/>
        <v xml:space="preserve"> </v>
      </c>
      <c r="J86" s="119" t="str">
        <f t="shared" si="65"/>
        <v xml:space="preserve"> </v>
      </c>
      <c r="K86" s="119" t="str">
        <f t="shared" si="66"/>
        <v xml:space="preserve"> </v>
      </c>
      <c r="L86" s="119" t="str">
        <f t="shared" si="67"/>
        <v xml:space="preserve"> </v>
      </c>
      <c r="M86" s="30"/>
      <c r="N86" s="36"/>
      <c r="O86" s="37" t="s">
        <v>3</v>
      </c>
      <c r="P86" s="38"/>
      <c r="Q86" s="39"/>
      <c r="S86" s="28" t="str">
        <f t="shared" si="68"/>
        <v xml:space="preserve"> </v>
      </c>
    </row>
    <row r="87" spans="1:19" ht="110.1" customHeight="1">
      <c r="A87" s="13">
        <v>41</v>
      </c>
      <c r="B87" s="73"/>
      <c r="C87" s="9"/>
      <c r="D87" s="73"/>
      <c r="E87" s="119" t="str">
        <f t="shared" si="60"/>
        <v xml:space="preserve"> </v>
      </c>
      <c r="F87" s="119" t="str">
        <f t="shared" si="61"/>
        <v xml:space="preserve"> </v>
      </c>
      <c r="G87" s="119" t="str">
        <f t="shared" si="62"/>
        <v xml:space="preserve"> </v>
      </c>
      <c r="H87" s="119" t="str">
        <f t="shared" si="63"/>
        <v xml:space="preserve"> </v>
      </c>
      <c r="I87" s="119" t="str">
        <f t="shared" si="64"/>
        <v xml:space="preserve"> </v>
      </c>
      <c r="J87" s="119" t="str">
        <f t="shared" si="65"/>
        <v xml:space="preserve"> </v>
      </c>
      <c r="K87" s="119" t="str">
        <f t="shared" si="66"/>
        <v xml:space="preserve"> </v>
      </c>
      <c r="L87" s="119" t="str">
        <f t="shared" si="67"/>
        <v xml:space="preserve"> </v>
      </c>
      <c r="M87" s="30"/>
      <c r="N87" s="36"/>
      <c r="O87" s="37" t="s">
        <v>3</v>
      </c>
      <c r="P87" s="38"/>
      <c r="Q87" s="39"/>
      <c r="S87" s="28" t="str">
        <f t="shared" si="68"/>
        <v xml:space="preserve"> </v>
      </c>
    </row>
    <row r="88" spans="1:19" ht="110.1" customHeight="1">
      <c r="A88" s="13">
        <v>42</v>
      </c>
      <c r="B88" s="73"/>
      <c r="C88" s="9"/>
      <c r="D88" s="73"/>
      <c r="E88" s="119" t="str">
        <f t="shared" si="60"/>
        <v xml:space="preserve"> </v>
      </c>
      <c r="F88" s="119" t="str">
        <f t="shared" si="61"/>
        <v xml:space="preserve"> </v>
      </c>
      <c r="G88" s="119" t="str">
        <f t="shared" si="62"/>
        <v xml:space="preserve"> </v>
      </c>
      <c r="H88" s="119" t="str">
        <f t="shared" si="63"/>
        <v xml:space="preserve"> </v>
      </c>
      <c r="I88" s="119" t="str">
        <f t="shared" si="64"/>
        <v xml:space="preserve"> </v>
      </c>
      <c r="J88" s="119" t="str">
        <f t="shared" si="65"/>
        <v xml:space="preserve"> </v>
      </c>
      <c r="K88" s="119" t="str">
        <f t="shared" si="66"/>
        <v xml:space="preserve"> </v>
      </c>
      <c r="L88" s="119" t="str">
        <f t="shared" si="67"/>
        <v xml:space="preserve"> </v>
      </c>
      <c r="M88" s="30"/>
      <c r="N88" s="36"/>
      <c r="O88" s="37" t="s">
        <v>3</v>
      </c>
      <c r="P88" s="38"/>
      <c r="Q88" s="39"/>
      <c r="S88" s="28" t="str">
        <f t="shared" si="68"/>
        <v xml:space="preserve"> </v>
      </c>
    </row>
    <row r="89" spans="1:19" ht="59.25" customHeight="1">
      <c r="A89" s="13"/>
      <c r="B89" s="78"/>
      <c r="C89" s="9"/>
      <c r="D89" s="78"/>
      <c r="E89" s="29" t="str">
        <f>E88</f>
        <v xml:space="preserve"> </v>
      </c>
      <c r="F89" s="29" t="str">
        <f>F88</f>
        <v xml:space="preserve"> </v>
      </c>
      <c r="G89" s="29" t="str">
        <f t="shared" ref="G89:L89" si="69">G88</f>
        <v xml:space="preserve"> </v>
      </c>
      <c r="H89" s="29" t="str">
        <f t="shared" si="69"/>
        <v xml:space="preserve"> </v>
      </c>
      <c r="I89" s="29" t="str">
        <f t="shared" si="69"/>
        <v xml:space="preserve"> </v>
      </c>
      <c r="J89" s="29" t="str">
        <f t="shared" si="69"/>
        <v xml:space="preserve"> </v>
      </c>
      <c r="K89" s="29" t="str">
        <f t="shared" si="69"/>
        <v xml:space="preserve"> </v>
      </c>
      <c r="L89" s="29" t="str">
        <f t="shared" si="69"/>
        <v xml:space="preserve"> </v>
      </c>
      <c r="M89" s="40"/>
      <c r="N89" s="44">
        <f>SUM(N82:N88)+N75</f>
        <v>0</v>
      </c>
      <c r="O89" s="86" t="s">
        <v>3</v>
      </c>
      <c r="P89" s="40"/>
      <c r="Q89" s="46"/>
      <c r="S89" s="13"/>
    </row>
    <row r="90" spans="1:19">
      <c r="A90" s="197" t="s">
        <v>16</v>
      </c>
      <c r="B90" s="198"/>
      <c r="C90" s="198"/>
      <c r="D90" s="198"/>
      <c r="E90" s="198"/>
      <c r="F90" s="198"/>
      <c r="G90" s="198"/>
      <c r="H90" s="198"/>
      <c r="I90" s="198"/>
      <c r="J90" s="198"/>
      <c r="K90" s="198"/>
      <c r="L90" s="198"/>
      <c r="M90" s="199"/>
      <c r="N90" s="123">
        <f>N89</f>
        <v>0</v>
      </c>
      <c r="O90" s="54" t="s">
        <v>3</v>
      </c>
      <c r="P90" s="22"/>
      <c r="Q90" s="61"/>
      <c r="S90" s="70"/>
    </row>
    <row r="91" spans="1:19" ht="37.5" customHeight="1"/>
    <row r="92" spans="1:19" s="7" customFormat="1">
      <c r="A92" s="201" t="s">
        <v>10</v>
      </c>
      <c r="B92" s="185" t="s">
        <v>13</v>
      </c>
      <c r="C92" s="201" t="s">
        <v>0</v>
      </c>
      <c r="D92" s="187" t="s">
        <v>24</v>
      </c>
      <c r="E92" s="194" t="s">
        <v>11</v>
      </c>
      <c r="F92" s="195"/>
      <c r="G92" s="195"/>
      <c r="H92" s="195"/>
      <c r="I92" s="195"/>
      <c r="J92" s="195"/>
      <c r="K92" s="195"/>
      <c r="L92" s="196"/>
      <c r="M92" s="189" t="s">
        <v>12</v>
      </c>
      <c r="N92" s="190"/>
      <c r="O92" s="190"/>
      <c r="P92" s="191"/>
      <c r="Q92" s="192" t="s">
        <v>2</v>
      </c>
      <c r="S92" s="68" t="s">
        <v>21</v>
      </c>
    </row>
    <row r="93" spans="1:19" s="24" customFormat="1" ht="50.1" customHeight="1">
      <c r="A93" s="202"/>
      <c r="B93" s="186"/>
      <c r="C93" s="202"/>
      <c r="D93" s="188"/>
      <c r="E93" s="31" t="str">
        <f t="shared" ref="E93:L93" si="70">E80</f>
        <v>Direktur</v>
      </c>
      <c r="F93" s="31" t="str">
        <f t="shared" si="70"/>
        <v>Kasubdit</v>
      </c>
      <c r="G93" s="31" t="str">
        <f t="shared" si="70"/>
        <v>Kasie</v>
      </c>
      <c r="H93" s="31" t="str">
        <f t="shared" si="70"/>
        <v>Analis Data</v>
      </c>
      <c r="I93" s="31">
        <f t="shared" si="70"/>
        <v>0</v>
      </c>
      <c r="J93" s="31">
        <f t="shared" si="70"/>
        <v>0</v>
      </c>
      <c r="K93" s="31">
        <f t="shared" si="70"/>
        <v>0</v>
      </c>
      <c r="L93" s="31">
        <f t="shared" si="70"/>
        <v>0</v>
      </c>
      <c r="M93" s="14" t="s">
        <v>17</v>
      </c>
      <c r="N93" s="33" t="s">
        <v>1</v>
      </c>
      <c r="O93" s="34" t="s">
        <v>19</v>
      </c>
      <c r="P93" s="15" t="s">
        <v>18</v>
      </c>
      <c r="Q93" s="193"/>
      <c r="S93" s="69"/>
    </row>
    <row r="94" spans="1:19" ht="51" customHeight="1">
      <c r="A94" s="64"/>
      <c r="B94" s="77"/>
      <c r="C94" s="65"/>
      <c r="D94" s="77"/>
      <c r="E94" s="3" t="str">
        <f t="shared" ref="E94:L94" si="71">E89</f>
        <v xml:space="preserve"> </v>
      </c>
      <c r="F94" s="3" t="str">
        <f t="shared" si="71"/>
        <v xml:space="preserve"> </v>
      </c>
      <c r="G94" s="3" t="str">
        <f t="shared" si="71"/>
        <v xml:space="preserve"> </v>
      </c>
      <c r="H94" s="3" t="str">
        <f t="shared" si="71"/>
        <v xml:space="preserve"> </v>
      </c>
      <c r="I94" s="3" t="str">
        <f t="shared" si="71"/>
        <v xml:space="preserve"> </v>
      </c>
      <c r="J94" s="3" t="str">
        <f t="shared" si="71"/>
        <v xml:space="preserve"> </v>
      </c>
      <c r="K94" s="3" t="str">
        <f t="shared" si="71"/>
        <v xml:space="preserve"> </v>
      </c>
      <c r="L94" s="3" t="str">
        <f t="shared" si="71"/>
        <v xml:space="preserve"> </v>
      </c>
      <c r="M94" s="27"/>
      <c r="N94" s="44">
        <f>N89</f>
        <v>0</v>
      </c>
      <c r="O94" s="45" t="str">
        <f>O89</f>
        <v>menit</v>
      </c>
      <c r="P94" s="27"/>
      <c r="Q94" s="60"/>
      <c r="S94" s="64"/>
    </row>
    <row r="95" spans="1:19" ht="110.1" customHeight="1">
      <c r="A95" s="13">
        <v>43</v>
      </c>
      <c r="B95" s="73"/>
      <c r="C95" s="9"/>
      <c r="E95" s="119" t="str">
        <f t="shared" ref="E95:E101" si="72">IF(B95="A",S95,IF(B95="B"," ",IF(B95="C"," ",IF(B95="D"," ",IF(B95="E"," ",IF(B95="F"," ",IF(B95="G"," ",IF(B95="H"," "," "))))))))</f>
        <v xml:space="preserve"> </v>
      </c>
      <c r="F95" s="119" t="str">
        <f t="shared" ref="F95:F101" si="73">IF(B95="B",S95,IF(B95="A"," ",IF(B95="C"," ",IF(B95="A"," ",IF(B95="E"," ",IF(B95="F"," ",IF(B95="G"," ",IF(B95="H"," "," "))))))))</f>
        <v xml:space="preserve"> </v>
      </c>
      <c r="G95" s="119" t="str">
        <f t="shared" ref="G95:G101" si="74">IF(B95="C",S95,IF(B95="B"," ",IF(B95="A"," ",IF(B95="A"," ",IF(B95="E"," ",IF(B95="F"," ",IF(B95="G"," ",IF(B95="H"," "," "))))))))</f>
        <v xml:space="preserve"> </v>
      </c>
      <c r="H95" s="119" t="str">
        <f t="shared" ref="H95:H101" si="75">IF(B95="D",S95,IF(B95="B"," ",IF(B95="C"," ",IF(B95="A"," ",IF(B95="E"," ",IF(B95="F"," ",IF(B95="G"," ",IF(B95="H"," "," "))))))))</f>
        <v xml:space="preserve"> </v>
      </c>
      <c r="I95" s="119" t="str">
        <f t="shared" ref="I95:I101" si="76">IF(B95="E",S95,IF(B95="B"," ",IF(B95="A"," ",IF(B95="C"," ",IF(B95="D"," ",IF(B95="F"," ",IF(B95="G"," ",IF(B95="H"," "," "))))))))</f>
        <v xml:space="preserve"> </v>
      </c>
      <c r="J95" s="119" t="str">
        <f t="shared" ref="J95:J101" si="77">IF(B95="F",S95,IF(B95="B"," ",IF(B95="A"," ",IF(B95="C"," ",IF(B95="D"," ",IF(B95="E"," ",IF(B95="G"," ",IF(B95="H"," "," "))))))))</f>
        <v xml:space="preserve"> </v>
      </c>
      <c r="K95" s="119" t="str">
        <f t="shared" ref="K95:K101" si="78">IF(B95="G",S95,IF(B95="B"," ",IF(B95="A"," ",IF(B95="C"," ",IF(B95="D"," ",IF(B95="E"," ",IF(B95="F"," ",IF(B95="H"," "," "))))))))</f>
        <v xml:space="preserve"> </v>
      </c>
      <c r="L95" s="119" t="str">
        <f t="shared" ref="L95:L101" si="79">IF(B95="H",S95,IF(B95="B"," ",IF(B95="A"," ",IF(B95="C"," ",IF(B95="D"," ",IF(B95="E"," ",IF(B95="F"," ",IF(B95="G"," "," "))))))))</f>
        <v xml:space="preserve"> </v>
      </c>
      <c r="M95" s="30"/>
      <c r="N95" s="36"/>
      <c r="O95" s="37" t="s">
        <v>3</v>
      </c>
      <c r="P95" s="38"/>
      <c r="Q95" s="39"/>
      <c r="S95" s="28" t="str">
        <f t="shared" ref="S95:S101" si="80">IF(D95="P","□",IF(D95="K","◊"," "))</f>
        <v xml:space="preserve"> </v>
      </c>
    </row>
    <row r="96" spans="1:19" ht="110.1" customHeight="1">
      <c r="A96" s="13">
        <v>44</v>
      </c>
      <c r="B96" s="73"/>
      <c r="C96" s="9"/>
      <c r="D96" s="73"/>
      <c r="E96" s="119" t="str">
        <f t="shared" si="72"/>
        <v xml:space="preserve"> </v>
      </c>
      <c r="F96" s="119" t="str">
        <f t="shared" si="73"/>
        <v xml:space="preserve"> </v>
      </c>
      <c r="G96" s="119" t="str">
        <f t="shared" si="74"/>
        <v xml:space="preserve"> </v>
      </c>
      <c r="H96" s="119" t="str">
        <f t="shared" si="75"/>
        <v xml:space="preserve"> </v>
      </c>
      <c r="I96" s="119" t="str">
        <f t="shared" si="76"/>
        <v xml:space="preserve"> </v>
      </c>
      <c r="J96" s="119" t="str">
        <f t="shared" si="77"/>
        <v xml:space="preserve"> </v>
      </c>
      <c r="K96" s="119" t="str">
        <f t="shared" si="78"/>
        <v xml:space="preserve"> </v>
      </c>
      <c r="L96" s="119" t="str">
        <f t="shared" si="79"/>
        <v xml:space="preserve"> </v>
      </c>
      <c r="M96" s="30"/>
      <c r="N96" s="36"/>
      <c r="O96" s="37" t="s">
        <v>3</v>
      </c>
      <c r="P96" s="38"/>
      <c r="Q96" s="39"/>
      <c r="S96" s="28" t="str">
        <f t="shared" si="80"/>
        <v xml:space="preserve"> </v>
      </c>
    </row>
    <row r="97" spans="1:19" ht="110.1" customHeight="1">
      <c r="A97" s="13">
        <v>45</v>
      </c>
      <c r="B97" s="73"/>
      <c r="C97" s="9"/>
      <c r="D97" s="73"/>
      <c r="E97" s="119" t="str">
        <f t="shared" si="72"/>
        <v xml:space="preserve"> </v>
      </c>
      <c r="F97" s="119" t="str">
        <f t="shared" si="73"/>
        <v xml:space="preserve"> </v>
      </c>
      <c r="G97" s="119" t="str">
        <f t="shared" si="74"/>
        <v xml:space="preserve"> </v>
      </c>
      <c r="H97" s="119" t="str">
        <f t="shared" si="75"/>
        <v xml:space="preserve"> </v>
      </c>
      <c r="I97" s="119" t="str">
        <f t="shared" si="76"/>
        <v xml:space="preserve"> </v>
      </c>
      <c r="J97" s="119" t="str">
        <f t="shared" si="77"/>
        <v xml:space="preserve"> </v>
      </c>
      <c r="K97" s="119" t="str">
        <f t="shared" si="78"/>
        <v xml:space="preserve"> </v>
      </c>
      <c r="L97" s="119" t="str">
        <f t="shared" si="79"/>
        <v xml:space="preserve"> </v>
      </c>
      <c r="M97" s="30"/>
      <c r="N97" s="36"/>
      <c r="O97" s="37" t="s">
        <v>3</v>
      </c>
      <c r="P97" s="38"/>
      <c r="Q97" s="39"/>
      <c r="S97" s="28" t="str">
        <f t="shared" si="80"/>
        <v xml:space="preserve"> </v>
      </c>
    </row>
    <row r="98" spans="1:19" ht="110.1" customHeight="1">
      <c r="A98" s="13">
        <v>46</v>
      </c>
      <c r="B98" s="73"/>
      <c r="C98" s="9"/>
      <c r="D98" s="73"/>
      <c r="E98" s="119" t="str">
        <f t="shared" si="72"/>
        <v xml:space="preserve"> </v>
      </c>
      <c r="F98" s="119" t="str">
        <f t="shared" si="73"/>
        <v xml:space="preserve"> </v>
      </c>
      <c r="G98" s="119" t="str">
        <f t="shared" si="74"/>
        <v xml:space="preserve"> </v>
      </c>
      <c r="H98" s="119" t="str">
        <f t="shared" si="75"/>
        <v xml:space="preserve"> </v>
      </c>
      <c r="I98" s="119" t="str">
        <f t="shared" si="76"/>
        <v xml:space="preserve"> </v>
      </c>
      <c r="J98" s="119" t="str">
        <f t="shared" si="77"/>
        <v xml:space="preserve"> </v>
      </c>
      <c r="K98" s="119" t="str">
        <f t="shared" si="78"/>
        <v xml:space="preserve"> </v>
      </c>
      <c r="L98" s="119" t="str">
        <f t="shared" si="79"/>
        <v xml:space="preserve"> </v>
      </c>
      <c r="M98" s="30"/>
      <c r="N98" s="36"/>
      <c r="O98" s="37" t="s">
        <v>3</v>
      </c>
      <c r="P98" s="38"/>
      <c r="Q98" s="39"/>
      <c r="S98" s="28" t="str">
        <f t="shared" si="80"/>
        <v xml:space="preserve"> </v>
      </c>
    </row>
    <row r="99" spans="1:19" ht="110.1" customHeight="1">
      <c r="A99" s="13">
        <v>47</v>
      </c>
      <c r="B99" s="73"/>
      <c r="C99" s="9"/>
      <c r="D99" s="73"/>
      <c r="E99" s="119" t="str">
        <f t="shared" si="72"/>
        <v xml:space="preserve"> </v>
      </c>
      <c r="F99" s="119" t="str">
        <f t="shared" si="73"/>
        <v xml:space="preserve"> </v>
      </c>
      <c r="G99" s="119" t="str">
        <f t="shared" si="74"/>
        <v xml:space="preserve"> </v>
      </c>
      <c r="H99" s="119" t="str">
        <f t="shared" si="75"/>
        <v xml:space="preserve"> </v>
      </c>
      <c r="I99" s="119" t="str">
        <f t="shared" si="76"/>
        <v xml:space="preserve"> </v>
      </c>
      <c r="J99" s="119" t="str">
        <f t="shared" si="77"/>
        <v xml:space="preserve"> </v>
      </c>
      <c r="K99" s="119" t="str">
        <f t="shared" si="78"/>
        <v xml:space="preserve"> </v>
      </c>
      <c r="L99" s="119" t="str">
        <f t="shared" si="79"/>
        <v xml:space="preserve"> </v>
      </c>
      <c r="M99" s="30"/>
      <c r="N99" s="36"/>
      <c r="O99" s="37" t="s">
        <v>3</v>
      </c>
      <c r="P99" s="38"/>
      <c r="Q99" s="39"/>
      <c r="S99" s="28" t="str">
        <f t="shared" si="80"/>
        <v xml:space="preserve"> </v>
      </c>
    </row>
    <row r="100" spans="1:19" ht="110.1" customHeight="1">
      <c r="A100" s="13">
        <v>48</v>
      </c>
      <c r="B100" s="73"/>
      <c r="C100" s="9"/>
      <c r="D100" s="73"/>
      <c r="E100" s="119" t="str">
        <f t="shared" si="72"/>
        <v xml:space="preserve"> </v>
      </c>
      <c r="F100" s="119" t="str">
        <f t="shared" si="73"/>
        <v xml:space="preserve"> </v>
      </c>
      <c r="G100" s="119" t="str">
        <f t="shared" si="74"/>
        <v xml:space="preserve"> </v>
      </c>
      <c r="H100" s="119" t="str">
        <f t="shared" si="75"/>
        <v xml:space="preserve"> </v>
      </c>
      <c r="I100" s="119" t="str">
        <f t="shared" si="76"/>
        <v xml:space="preserve"> </v>
      </c>
      <c r="J100" s="119" t="str">
        <f t="shared" si="77"/>
        <v xml:space="preserve"> </v>
      </c>
      <c r="K100" s="119" t="str">
        <f t="shared" si="78"/>
        <v xml:space="preserve"> </v>
      </c>
      <c r="L100" s="119" t="str">
        <f t="shared" si="79"/>
        <v xml:space="preserve"> </v>
      </c>
      <c r="M100" s="30"/>
      <c r="N100" s="36"/>
      <c r="O100" s="37" t="s">
        <v>3</v>
      </c>
      <c r="P100" s="38"/>
      <c r="Q100" s="39"/>
      <c r="S100" s="28" t="str">
        <f t="shared" si="80"/>
        <v xml:space="preserve"> </v>
      </c>
    </row>
    <row r="101" spans="1:19" ht="110.1" customHeight="1">
      <c r="A101" s="13">
        <v>49</v>
      </c>
      <c r="B101" s="73"/>
      <c r="C101" s="9"/>
      <c r="D101" s="73"/>
      <c r="E101" s="119" t="str">
        <f t="shared" si="72"/>
        <v xml:space="preserve"> </v>
      </c>
      <c r="F101" s="119" t="str">
        <f t="shared" si="73"/>
        <v xml:space="preserve"> </v>
      </c>
      <c r="G101" s="119" t="str">
        <f t="shared" si="74"/>
        <v xml:space="preserve"> </v>
      </c>
      <c r="H101" s="119" t="str">
        <f t="shared" si="75"/>
        <v xml:space="preserve"> </v>
      </c>
      <c r="I101" s="119" t="str">
        <f t="shared" si="76"/>
        <v xml:space="preserve"> </v>
      </c>
      <c r="J101" s="119" t="str">
        <f t="shared" si="77"/>
        <v xml:space="preserve"> </v>
      </c>
      <c r="K101" s="119" t="str">
        <f t="shared" si="78"/>
        <v xml:space="preserve"> </v>
      </c>
      <c r="L101" s="119" t="str">
        <f t="shared" si="79"/>
        <v xml:space="preserve"> </v>
      </c>
      <c r="M101" s="30"/>
      <c r="N101" s="36"/>
      <c r="O101" s="37" t="s">
        <v>3</v>
      </c>
      <c r="P101" s="38"/>
      <c r="Q101" s="39"/>
      <c r="S101" s="28" t="str">
        <f t="shared" si="80"/>
        <v xml:space="preserve"> </v>
      </c>
    </row>
    <row r="102" spans="1:19" ht="51" customHeight="1">
      <c r="A102" s="13"/>
      <c r="B102" s="78"/>
      <c r="C102" s="9"/>
      <c r="D102" s="78"/>
      <c r="E102" s="29" t="str">
        <f>E101</f>
        <v xml:space="preserve"> </v>
      </c>
      <c r="F102" s="29" t="str">
        <f>F101</f>
        <v xml:space="preserve"> </v>
      </c>
      <c r="G102" s="29" t="str">
        <f t="shared" ref="G102:L102" si="81">G101</f>
        <v xml:space="preserve"> </v>
      </c>
      <c r="H102" s="29" t="str">
        <f t="shared" si="81"/>
        <v xml:space="preserve"> </v>
      </c>
      <c r="I102" s="29" t="str">
        <f t="shared" si="81"/>
        <v xml:space="preserve"> </v>
      </c>
      <c r="J102" s="29" t="str">
        <f t="shared" si="81"/>
        <v xml:space="preserve"> </v>
      </c>
      <c r="K102" s="29" t="str">
        <f t="shared" si="81"/>
        <v xml:space="preserve"> </v>
      </c>
      <c r="L102" s="29" t="str">
        <f t="shared" si="81"/>
        <v xml:space="preserve"> </v>
      </c>
      <c r="M102" s="40"/>
      <c r="N102" s="53">
        <f>SUM(N95:N101)+N89</f>
        <v>0</v>
      </c>
      <c r="O102" s="54" t="s">
        <v>3</v>
      </c>
      <c r="P102" s="40"/>
      <c r="Q102" s="46"/>
      <c r="S102" s="13"/>
    </row>
    <row r="103" spans="1:19">
      <c r="A103" s="197" t="s">
        <v>16</v>
      </c>
      <c r="B103" s="198"/>
      <c r="C103" s="198"/>
      <c r="D103" s="198"/>
      <c r="E103" s="198"/>
      <c r="F103" s="198"/>
      <c r="G103" s="198"/>
      <c r="H103" s="198"/>
      <c r="I103" s="198"/>
      <c r="J103" s="198"/>
      <c r="K103" s="198"/>
      <c r="L103" s="198"/>
      <c r="M103" s="199"/>
      <c r="N103" s="123">
        <f>N102</f>
        <v>0</v>
      </c>
      <c r="O103" s="54" t="s">
        <v>3</v>
      </c>
      <c r="P103" s="22"/>
      <c r="Q103" s="61"/>
      <c r="S103" s="70"/>
    </row>
    <row r="106" spans="1:19" s="7" customFormat="1">
      <c r="A106" s="71" t="s">
        <v>10</v>
      </c>
      <c r="B106" s="185" t="s">
        <v>13</v>
      </c>
      <c r="C106" s="201" t="s">
        <v>0</v>
      </c>
      <c r="D106" s="187" t="s">
        <v>24</v>
      </c>
      <c r="E106" s="194" t="s">
        <v>11</v>
      </c>
      <c r="F106" s="195"/>
      <c r="G106" s="195"/>
      <c r="H106" s="195"/>
      <c r="I106" s="195"/>
      <c r="J106" s="195"/>
      <c r="K106" s="195"/>
      <c r="L106" s="196"/>
      <c r="M106" s="189" t="s">
        <v>12</v>
      </c>
      <c r="N106" s="190"/>
      <c r="O106" s="190"/>
      <c r="P106" s="191"/>
      <c r="Q106" s="192" t="s">
        <v>2</v>
      </c>
      <c r="S106" s="68" t="s">
        <v>21</v>
      </c>
    </row>
    <row r="107" spans="1:19" s="24" customFormat="1" ht="50.1" customHeight="1">
      <c r="A107" s="72"/>
      <c r="B107" s="186"/>
      <c r="C107" s="202"/>
      <c r="D107" s="188"/>
      <c r="E107" s="31" t="str">
        <f>E93</f>
        <v>Direktur</v>
      </c>
      <c r="F107" s="31" t="str">
        <f t="shared" ref="F107:L107" si="82">F93</f>
        <v>Kasubdit</v>
      </c>
      <c r="G107" s="31" t="str">
        <f t="shared" si="82"/>
        <v>Kasie</v>
      </c>
      <c r="H107" s="31" t="str">
        <f t="shared" si="82"/>
        <v>Analis Data</v>
      </c>
      <c r="I107" s="31">
        <f t="shared" si="82"/>
        <v>0</v>
      </c>
      <c r="J107" s="31">
        <f t="shared" si="82"/>
        <v>0</v>
      </c>
      <c r="K107" s="31">
        <f t="shared" si="82"/>
        <v>0</v>
      </c>
      <c r="L107" s="31">
        <f t="shared" si="82"/>
        <v>0</v>
      </c>
      <c r="M107" s="14" t="s">
        <v>17</v>
      </c>
      <c r="N107" s="33" t="s">
        <v>1</v>
      </c>
      <c r="O107" s="34" t="s">
        <v>19</v>
      </c>
      <c r="P107" s="15" t="s">
        <v>18</v>
      </c>
      <c r="Q107" s="193"/>
      <c r="S107" s="69"/>
    </row>
    <row r="108" spans="1:19" ht="54.75" customHeight="1">
      <c r="A108" s="64"/>
      <c r="B108" s="77"/>
      <c r="C108" s="65"/>
      <c r="D108" s="77"/>
      <c r="E108" s="3" t="str">
        <f>E102</f>
        <v xml:space="preserve"> </v>
      </c>
      <c r="F108" s="3" t="str">
        <f>F102</f>
        <v xml:space="preserve"> </v>
      </c>
      <c r="G108" s="3" t="str">
        <f t="shared" ref="G108:L108" si="83">G102</f>
        <v xml:space="preserve"> </v>
      </c>
      <c r="H108" s="3" t="str">
        <f t="shared" si="83"/>
        <v xml:space="preserve"> </v>
      </c>
      <c r="I108" s="3" t="str">
        <f t="shared" si="83"/>
        <v xml:space="preserve"> </v>
      </c>
      <c r="J108" s="3" t="str">
        <f t="shared" si="83"/>
        <v xml:space="preserve"> </v>
      </c>
      <c r="K108" s="3" t="str">
        <f t="shared" si="83"/>
        <v xml:space="preserve"> </v>
      </c>
      <c r="L108" s="3" t="str">
        <f t="shared" si="83"/>
        <v xml:space="preserve"> </v>
      </c>
      <c r="M108" s="27"/>
      <c r="N108" s="53">
        <f>N102</f>
        <v>0</v>
      </c>
      <c r="O108" s="45" t="str">
        <f>O102</f>
        <v>menit</v>
      </c>
      <c r="P108" s="27"/>
      <c r="Q108" s="60"/>
      <c r="S108" s="64"/>
    </row>
    <row r="109" spans="1:19" ht="110.1" customHeight="1">
      <c r="A109" s="13">
        <v>50</v>
      </c>
      <c r="B109" s="73"/>
      <c r="C109" s="9"/>
      <c r="E109" s="119" t="str">
        <f t="shared" ref="E109:E115" si="84">IF(B109="A",S109,IF(B109="B"," ",IF(B109="C"," ",IF(B109="D"," ",IF(B109="E"," ",IF(B109="F"," ",IF(B109="G"," ",IF(B109="H"," "," "))))))))</f>
        <v xml:space="preserve"> </v>
      </c>
      <c r="F109" s="119" t="str">
        <f t="shared" ref="F109:F115" si="85">IF(B109="B",S109,IF(B109="A"," ",IF(B109="C"," ",IF(B109="A"," ",IF(B109="E"," ",IF(B109="F"," ",IF(B109="G"," ",IF(B109="H"," "," "))))))))</f>
        <v xml:space="preserve"> </v>
      </c>
      <c r="G109" s="119" t="str">
        <f t="shared" ref="G109:G115" si="86">IF(B109="C",S109,IF(B109="B"," ",IF(B109="A"," ",IF(B109="A"," ",IF(B109="E"," ",IF(B109="F"," ",IF(B109="G"," ",IF(B109="H"," "," "))))))))</f>
        <v xml:space="preserve"> </v>
      </c>
      <c r="H109" s="119" t="str">
        <f t="shared" ref="H109:H115" si="87">IF(B109="D",S109,IF(B109="B"," ",IF(B109="C"," ",IF(B109="A"," ",IF(B109="E"," ",IF(B109="F"," ",IF(B109="G"," ",IF(B109="H"," "," "))))))))</f>
        <v xml:space="preserve"> </v>
      </c>
      <c r="I109" s="119" t="str">
        <f t="shared" ref="I109:I115" si="88">IF(B109="E",S109,IF(B109="B"," ",IF(B109="A"," ",IF(B109="C"," ",IF(B109="D"," ",IF(B109="F"," ",IF(B109="G"," ",IF(B109="H"," "," "))))))))</f>
        <v xml:space="preserve"> </v>
      </c>
      <c r="J109" s="119" t="str">
        <f t="shared" ref="J109:J115" si="89">IF(B109="F",S109,IF(B109="B"," ",IF(B109="A"," ",IF(B109="C"," ",IF(B109="D"," ",IF(B109="E"," ",IF(B109="G"," ",IF(B109="H"," "," "))))))))</f>
        <v xml:space="preserve"> </v>
      </c>
      <c r="K109" s="119" t="str">
        <f t="shared" ref="K109:K115" si="90">IF(B109="G",S109,IF(B109="B"," ",IF(B109="A"," ",IF(B109="C"," ",IF(B109="D"," ",IF(B109="E"," ",IF(B109="F"," ",IF(B109="H"," "," "))))))))</f>
        <v xml:space="preserve"> </v>
      </c>
      <c r="L109" s="119" t="str">
        <f t="shared" ref="L109:L115" si="91">IF(B109="H",S109,IF(B109="B"," ",IF(B109="A"," ",IF(B109="C"," ",IF(B109="D"," ",IF(B109="E"," ",IF(B109="F"," ",IF(B109="G"," "," "))))))))</f>
        <v xml:space="preserve"> </v>
      </c>
      <c r="M109" s="30"/>
      <c r="N109" s="36"/>
      <c r="O109" s="37" t="s">
        <v>3</v>
      </c>
      <c r="P109" s="38"/>
      <c r="Q109" s="39"/>
      <c r="S109" s="28" t="str">
        <f t="shared" ref="S109:S115" si="92">IF(D109="P","□",IF(D109="K","◊"," "))</f>
        <v xml:space="preserve"> </v>
      </c>
    </row>
    <row r="110" spans="1:19" ht="110.1" customHeight="1">
      <c r="A110" s="13">
        <v>51</v>
      </c>
      <c r="B110" s="73"/>
      <c r="C110" s="9"/>
      <c r="D110" s="73"/>
      <c r="E110" s="119" t="str">
        <f t="shared" si="84"/>
        <v xml:space="preserve"> </v>
      </c>
      <c r="F110" s="119" t="str">
        <f t="shared" si="85"/>
        <v xml:space="preserve"> </v>
      </c>
      <c r="G110" s="119" t="str">
        <f t="shared" si="86"/>
        <v xml:space="preserve"> </v>
      </c>
      <c r="H110" s="119" t="str">
        <f t="shared" si="87"/>
        <v xml:space="preserve"> </v>
      </c>
      <c r="I110" s="119" t="str">
        <f t="shared" si="88"/>
        <v xml:space="preserve"> </v>
      </c>
      <c r="J110" s="119" t="str">
        <f t="shared" si="89"/>
        <v xml:space="preserve"> </v>
      </c>
      <c r="K110" s="119" t="str">
        <f t="shared" si="90"/>
        <v xml:space="preserve"> </v>
      </c>
      <c r="L110" s="119" t="str">
        <f t="shared" si="91"/>
        <v xml:space="preserve"> </v>
      </c>
      <c r="M110" s="30"/>
      <c r="N110" s="36"/>
      <c r="O110" s="37" t="s">
        <v>3</v>
      </c>
      <c r="P110" s="38"/>
      <c r="Q110" s="39"/>
      <c r="S110" s="28" t="str">
        <f t="shared" si="92"/>
        <v xml:space="preserve"> </v>
      </c>
    </row>
    <row r="111" spans="1:19" ht="110.1" customHeight="1">
      <c r="A111" s="13">
        <v>52</v>
      </c>
      <c r="B111" s="73"/>
      <c r="C111" s="9"/>
      <c r="D111" s="73"/>
      <c r="E111" s="119" t="str">
        <f t="shared" si="84"/>
        <v xml:space="preserve"> </v>
      </c>
      <c r="F111" s="119" t="str">
        <f t="shared" si="85"/>
        <v xml:space="preserve"> </v>
      </c>
      <c r="G111" s="119" t="str">
        <f t="shared" si="86"/>
        <v xml:space="preserve"> </v>
      </c>
      <c r="H111" s="119" t="str">
        <f t="shared" si="87"/>
        <v xml:space="preserve"> </v>
      </c>
      <c r="I111" s="119" t="str">
        <f t="shared" si="88"/>
        <v xml:space="preserve"> </v>
      </c>
      <c r="J111" s="119" t="str">
        <f t="shared" si="89"/>
        <v xml:space="preserve"> </v>
      </c>
      <c r="K111" s="119" t="str">
        <f t="shared" si="90"/>
        <v xml:space="preserve"> </v>
      </c>
      <c r="L111" s="119" t="str">
        <f t="shared" si="91"/>
        <v xml:space="preserve"> </v>
      </c>
      <c r="M111" s="30"/>
      <c r="N111" s="36"/>
      <c r="O111" s="37" t="s">
        <v>3</v>
      </c>
      <c r="P111" s="38"/>
      <c r="Q111" s="39"/>
      <c r="S111" s="28" t="str">
        <f t="shared" si="92"/>
        <v xml:space="preserve"> </v>
      </c>
    </row>
    <row r="112" spans="1:19" ht="110.1" customHeight="1">
      <c r="A112" s="13">
        <v>53</v>
      </c>
      <c r="B112" s="73"/>
      <c r="C112" s="9"/>
      <c r="D112" s="73"/>
      <c r="E112" s="119" t="str">
        <f t="shared" si="84"/>
        <v xml:space="preserve"> </v>
      </c>
      <c r="F112" s="119" t="str">
        <f t="shared" si="85"/>
        <v xml:space="preserve"> </v>
      </c>
      <c r="G112" s="119" t="str">
        <f t="shared" si="86"/>
        <v xml:space="preserve"> </v>
      </c>
      <c r="H112" s="119" t="str">
        <f t="shared" si="87"/>
        <v xml:space="preserve"> </v>
      </c>
      <c r="I112" s="119" t="str">
        <f t="shared" si="88"/>
        <v xml:space="preserve"> </v>
      </c>
      <c r="J112" s="119" t="str">
        <f t="shared" si="89"/>
        <v xml:space="preserve"> </v>
      </c>
      <c r="K112" s="119" t="str">
        <f t="shared" si="90"/>
        <v xml:space="preserve"> </v>
      </c>
      <c r="L112" s="119" t="str">
        <f t="shared" si="91"/>
        <v xml:space="preserve"> </v>
      </c>
      <c r="M112" s="30"/>
      <c r="N112" s="36"/>
      <c r="O112" s="37" t="s">
        <v>3</v>
      </c>
      <c r="P112" s="38"/>
      <c r="Q112" s="39"/>
      <c r="S112" s="28" t="str">
        <f t="shared" si="92"/>
        <v xml:space="preserve"> </v>
      </c>
    </row>
    <row r="113" spans="1:19" ht="110.1" customHeight="1">
      <c r="A113" s="13">
        <v>54</v>
      </c>
      <c r="B113" s="73"/>
      <c r="C113" s="9"/>
      <c r="D113" s="73"/>
      <c r="E113" s="119" t="str">
        <f t="shared" si="84"/>
        <v xml:space="preserve"> </v>
      </c>
      <c r="F113" s="119" t="str">
        <f t="shared" si="85"/>
        <v xml:space="preserve"> </v>
      </c>
      <c r="G113" s="119" t="str">
        <f t="shared" si="86"/>
        <v xml:space="preserve"> </v>
      </c>
      <c r="H113" s="119" t="str">
        <f t="shared" si="87"/>
        <v xml:space="preserve"> </v>
      </c>
      <c r="I113" s="119" t="str">
        <f t="shared" si="88"/>
        <v xml:space="preserve"> </v>
      </c>
      <c r="J113" s="119" t="str">
        <f t="shared" si="89"/>
        <v xml:space="preserve"> </v>
      </c>
      <c r="K113" s="119" t="str">
        <f t="shared" si="90"/>
        <v xml:space="preserve"> </v>
      </c>
      <c r="L113" s="119" t="str">
        <f t="shared" si="91"/>
        <v xml:space="preserve"> </v>
      </c>
      <c r="M113" s="30"/>
      <c r="N113" s="36"/>
      <c r="O113" s="37" t="s">
        <v>3</v>
      </c>
      <c r="P113" s="38"/>
      <c r="Q113" s="39"/>
      <c r="S113" s="28" t="str">
        <f t="shared" si="92"/>
        <v xml:space="preserve"> </v>
      </c>
    </row>
    <row r="114" spans="1:19" ht="110.1" customHeight="1">
      <c r="A114" s="13">
        <v>55</v>
      </c>
      <c r="B114" s="73"/>
      <c r="C114" s="9"/>
      <c r="D114" s="73"/>
      <c r="E114" s="119" t="str">
        <f t="shared" si="84"/>
        <v xml:space="preserve"> </v>
      </c>
      <c r="F114" s="119" t="str">
        <f t="shared" si="85"/>
        <v xml:space="preserve"> </v>
      </c>
      <c r="G114" s="119" t="str">
        <f t="shared" si="86"/>
        <v xml:space="preserve"> </v>
      </c>
      <c r="H114" s="119" t="str">
        <f t="shared" si="87"/>
        <v xml:space="preserve"> </v>
      </c>
      <c r="I114" s="119" t="str">
        <f t="shared" si="88"/>
        <v xml:space="preserve"> </v>
      </c>
      <c r="J114" s="119" t="str">
        <f t="shared" si="89"/>
        <v xml:space="preserve"> </v>
      </c>
      <c r="K114" s="119" t="str">
        <f t="shared" si="90"/>
        <v xml:space="preserve"> </v>
      </c>
      <c r="L114" s="119" t="str">
        <f t="shared" si="91"/>
        <v xml:space="preserve"> </v>
      </c>
      <c r="M114" s="30"/>
      <c r="N114" s="36"/>
      <c r="O114" s="37" t="s">
        <v>3</v>
      </c>
      <c r="P114" s="38"/>
      <c r="Q114" s="39"/>
      <c r="S114" s="28" t="str">
        <f t="shared" si="92"/>
        <v xml:space="preserve"> </v>
      </c>
    </row>
    <row r="115" spans="1:19" ht="110.1" customHeight="1">
      <c r="A115" s="13">
        <v>56</v>
      </c>
      <c r="B115" s="73"/>
      <c r="C115" s="9"/>
      <c r="D115" s="73"/>
      <c r="E115" s="119" t="str">
        <f t="shared" si="84"/>
        <v xml:space="preserve"> </v>
      </c>
      <c r="F115" s="119" t="str">
        <f t="shared" si="85"/>
        <v xml:space="preserve"> </v>
      </c>
      <c r="G115" s="119" t="str">
        <f t="shared" si="86"/>
        <v xml:space="preserve"> </v>
      </c>
      <c r="H115" s="119" t="str">
        <f t="shared" si="87"/>
        <v xml:space="preserve"> </v>
      </c>
      <c r="I115" s="119" t="str">
        <f t="shared" si="88"/>
        <v xml:space="preserve"> </v>
      </c>
      <c r="J115" s="119" t="str">
        <f t="shared" si="89"/>
        <v xml:space="preserve"> </v>
      </c>
      <c r="K115" s="119" t="str">
        <f t="shared" si="90"/>
        <v xml:space="preserve"> </v>
      </c>
      <c r="L115" s="119" t="str">
        <f t="shared" si="91"/>
        <v xml:space="preserve"> </v>
      </c>
      <c r="M115" s="30"/>
      <c r="N115" s="36"/>
      <c r="O115" s="37" t="s">
        <v>3</v>
      </c>
      <c r="P115" s="38"/>
      <c r="Q115" s="39"/>
      <c r="S115" s="28" t="str">
        <f t="shared" si="92"/>
        <v xml:space="preserve"> </v>
      </c>
    </row>
    <row r="116" spans="1:19" ht="53.25" customHeight="1">
      <c r="A116" s="13"/>
      <c r="B116" s="78"/>
      <c r="C116" s="9"/>
      <c r="D116" s="78"/>
      <c r="E116" s="29" t="str">
        <f>E115</f>
        <v xml:space="preserve"> </v>
      </c>
      <c r="F116" s="29" t="str">
        <f>F115</f>
        <v xml:space="preserve"> </v>
      </c>
      <c r="G116" s="29" t="str">
        <f t="shared" ref="G116:L116" si="93">G115</f>
        <v xml:space="preserve"> </v>
      </c>
      <c r="H116" s="29" t="str">
        <f t="shared" si="93"/>
        <v xml:space="preserve"> </v>
      </c>
      <c r="I116" s="29" t="str">
        <f t="shared" si="93"/>
        <v xml:space="preserve"> </v>
      </c>
      <c r="J116" s="29" t="str">
        <f t="shared" si="93"/>
        <v xml:space="preserve"> </v>
      </c>
      <c r="K116" s="29" t="str">
        <f t="shared" si="93"/>
        <v xml:space="preserve"> </v>
      </c>
      <c r="L116" s="29" t="str">
        <f t="shared" si="93"/>
        <v xml:space="preserve"> </v>
      </c>
      <c r="M116" s="40"/>
      <c r="N116" s="44">
        <f>SUM(N109:N115)+N102</f>
        <v>0</v>
      </c>
      <c r="O116" s="54" t="s">
        <v>3</v>
      </c>
      <c r="P116" s="40"/>
      <c r="Q116" s="46"/>
      <c r="S116" s="13"/>
    </row>
    <row r="117" spans="1:19">
      <c r="A117" s="197" t="s">
        <v>16</v>
      </c>
      <c r="B117" s="198"/>
      <c r="C117" s="198"/>
      <c r="D117" s="198"/>
      <c r="E117" s="198"/>
      <c r="F117" s="198"/>
      <c r="G117" s="198"/>
      <c r="H117" s="198"/>
      <c r="I117" s="198"/>
      <c r="J117" s="198"/>
      <c r="K117" s="198"/>
      <c r="L117" s="198"/>
      <c r="M117" s="199"/>
      <c r="N117" s="123">
        <f>N116</f>
        <v>0</v>
      </c>
      <c r="O117" s="54" t="s">
        <v>3</v>
      </c>
      <c r="P117" s="22"/>
      <c r="Q117" s="61"/>
      <c r="S117" s="70"/>
    </row>
    <row r="119" spans="1:19" s="7" customFormat="1">
      <c r="A119" s="201" t="s">
        <v>10</v>
      </c>
      <c r="B119" s="185" t="s">
        <v>13</v>
      </c>
      <c r="C119" s="201" t="s">
        <v>0</v>
      </c>
      <c r="D119" s="187" t="s">
        <v>24</v>
      </c>
      <c r="E119" s="194" t="s">
        <v>11</v>
      </c>
      <c r="F119" s="195"/>
      <c r="G119" s="195"/>
      <c r="H119" s="195"/>
      <c r="I119" s="195"/>
      <c r="J119" s="195"/>
      <c r="K119" s="195"/>
      <c r="L119" s="196"/>
      <c r="M119" s="189" t="s">
        <v>12</v>
      </c>
      <c r="N119" s="190"/>
      <c r="O119" s="190"/>
      <c r="P119" s="191"/>
      <c r="Q119" s="192" t="s">
        <v>2</v>
      </c>
      <c r="S119" s="68" t="s">
        <v>21</v>
      </c>
    </row>
    <row r="120" spans="1:19" s="24" customFormat="1" ht="50.1" customHeight="1">
      <c r="A120" s="202"/>
      <c r="B120" s="186"/>
      <c r="C120" s="202"/>
      <c r="D120" s="188"/>
      <c r="E120" s="31" t="str">
        <f>E107</f>
        <v>Direktur</v>
      </c>
      <c r="F120" s="31" t="str">
        <f t="shared" ref="F120:L120" si="94">F107</f>
        <v>Kasubdit</v>
      </c>
      <c r="G120" s="31" t="str">
        <f t="shared" si="94"/>
        <v>Kasie</v>
      </c>
      <c r="H120" s="31" t="str">
        <f t="shared" si="94"/>
        <v>Analis Data</v>
      </c>
      <c r="I120" s="31">
        <f t="shared" si="94"/>
        <v>0</v>
      </c>
      <c r="J120" s="31">
        <f t="shared" si="94"/>
        <v>0</v>
      </c>
      <c r="K120" s="31">
        <f t="shared" si="94"/>
        <v>0</v>
      </c>
      <c r="L120" s="31">
        <f t="shared" si="94"/>
        <v>0</v>
      </c>
      <c r="M120" s="14" t="s">
        <v>17</v>
      </c>
      <c r="N120" s="33" t="s">
        <v>1</v>
      </c>
      <c r="O120" s="34" t="s">
        <v>19</v>
      </c>
      <c r="P120" s="15" t="s">
        <v>18</v>
      </c>
      <c r="Q120" s="193"/>
      <c r="S120" s="69"/>
    </row>
    <row r="121" spans="1:19" ht="54.75" customHeight="1">
      <c r="A121" s="64"/>
      <c r="B121" s="77"/>
      <c r="C121" s="65"/>
      <c r="D121" s="77"/>
      <c r="E121" s="3" t="str">
        <f t="shared" ref="E121:L121" si="95">E116</f>
        <v xml:space="preserve"> </v>
      </c>
      <c r="F121" s="3" t="str">
        <f t="shared" si="95"/>
        <v xml:space="preserve"> </v>
      </c>
      <c r="G121" s="3" t="str">
        <f t="shared" si="95"/>
        <v xml:space="preserve"> </v>
      </c>
      <c r="H121" s="3" t="str">
        <f t="shared" si="95"/>
        <v xml:space="preserve"> </v>
      </c>
      <c r="I121" s="3" t="str">
        <f t="shared" si="95"/>
        <v xml:space="preserve"> </v>
      </c>
      <c r="J121" s="3" t="str">
        <f t="shared" si="95"/>
        <v xml:space="preserve"> </v>
      </c>
      <c r="K121" s="3" t="str">
        <f t="shared" si="95"/>
        <v xml:space="preserve"> </v>
      </c>
      <c r="L121" s="3" t="str">
        <f t="shared" si="95"/>
        <v xml:space="preserve"> </v>
      </c>
      <c r="M121" s="27"/>
      <c r="N121" s="44">
        <f>N116</f>
        <v>0</v>
      </c>
      <c r="O121" s="45" t="str">
        <f>O116</f>
        <v>menit</v>
      </c>
      <c r="P121" s="27"/>
      <c r="Q121" s="60"/>
      <c r="S121" s="64"/>
    </row>
    <row r="122" spans="1:19" ht="110.1" customHeight="1">
      <c r="A122" s="13">
        <v>57</v>
      </c>
      <c r="B122" s="73"/>
      <c r="C122" s="9"/>
      <c r="E122" s="119" t="str">
        <f t="shared" ref="E122:E128" si="96">IF(B122="A",S122,IF(B122="B"," ",IF(B122="C"," ",IF(B122="D"," ",IF(B122="E"," ",IF(B122="F"," ",IF(B122="G"," ",IF(B122="H"," "," "))))))))</f>
        <v xml:space="preserve"> </v>
      </c>
      <c r="F122" s="119" t="str">
        <f t="shared" ref="F122:F128" si="97">IF(B122="B",S122,IF(B122="A"," ",IF(B122="C"," ",IF(B122="A"," ",IF(B122="E"," ",IF(B122="F"," ",IF(B122="G"," ",IF(B122="H"," "," "))))))))</f>
        <v xml:space="preserve"> </v>
      </c>
      <c r="G122" s="119" t="str">
        <f t="shared" ref="G122:G128" si="98">IF(B122="C",S122,IF(B122="B"," ",IF(B122="A"," ",IF(B122="A"," ",IF(B122="E"," ",IF(B122="F"," ",IF(B122="G"," ",IF(B122="H"," "," "))))))))</f>
        <v xml:space="preserve"> </v>
      </c>
      <c r="H122" s="119" t="str">
        <f t="shared" ref="H122:H128" si="99">IF(B122="D",S122,IF(B122="B"," ",IF(B122="C"," ",IF(B122="A"," ",IF(B122="E"," ",IF(B122="F"," ",IF(B122="G"," ",IF(B122="H"," "," "))))))))</f>
        <v xml:space="preserve"> </v>
      </c>
      <c r="I122" s="119" t="str">
        <f t="shared" ref="I122:I128" si="100">IF(B122="E",S122,IF(B122="B"," ",IF(B122="A"," ",IF(B122="C"," ",IF(B122="D"," ",IF(B122="F"," ",IF(B122="G"," ",IF(B122="H"," "," "))))))))</f>
        <v xml:space="preserve"> </v>
      </c>
      <c r="J122" s="119" t="str">
        <f t="shared" ref="J122:J128" si="101">IF(B122="F",S122,IF(B122="B"," ",IF(B122="A"," ",IF(B122="C"," ",IF(B122="D"," ",IF(B122="E"," ",IF(B122="G"," ",IF(B122="H"," "," "))))))))</f>
        <v xml:space="preserve"> </v>
      </c>
      <c r="K122" s="119" t="str">
        <f t="shared" ref="K122:K128" si="102">IF(B122="G",S122,IF(B122="B"," ",IF(B122="A"," ",IF(B122="C"," ",IF(B122="D"," ",IF(B122="E"," ",IF(B122="F"," ",IF(B122="H"," "," "))))))))</f>
        <v xml:space="preserve"> </v>
      </c>
      <c r="L122" s="119" t="str">
        <f t="shared" ref="L122:L128" si="103">IF(B122="H",S122,IF(B122="B"," ",IF(B122="A"," ",IF(B122="C"," ",IF(B122="D"," ",IF(B122="E"," ",IF(B122="F"," ",IF(B122="G"," "," "))))))))</f>
        <v xml:space="preserve"> </v>
      </c>
      <c r="M122" s="30"/>
      <c r="N122" s="36"/>
      <c r="O122" s="37" t="s">
        <v>3</v>
      </c>
      <c r="P122" s="38"/>
      <c r="Q122" s="39"/>
      <c r="S122" s="28" t="str">
        <f t="shared" ref="S122:S128" si="104">IF(D122="P","□",IF(D122="K","◊"," "))</f>
        <v xml:space="preserve"> </v>
      </c>
    </row>
    <row r="123" spans="1:19" ht="110.1" customHeight="1">
      <c r="A123" s="13">
        <v>58</v>
      </c>
      <c r="B123" s="73"/>
      <c r="C123" s="9"/>
      <c r="D123" s="73"/>
      <c r="E123" s="119" t="str">
        <f t="shared" si="96"/>
        <v xml:space="preserve"> </v>
      </c>
      <c r="F123" s="119" t="str">
        <f t="shared" si="97"/>
        <v xml:space="preserve"> </v>
      </c>
      <c r="G123" s="119" t="str">
        <f t="shared" si="98"/>
        <v xml:space="preserve"> </v>
      </c>
      <c r="H123" s="119" t="str">
        <f t="shared" si="99"/>
        <v xml:space="preserve"> </v>
      </c>
      <c r="I123" s="119" t="str">
        <f t="shared" si="100"/>
        <v xml:space="preserve"> </v>
      </c>
      <c r="J123" s="119" t="str">
        <f t="shared" si="101"/>
        <v xml:space="preserve"> </v>
      </c>
      <c r="K123" s="119" t="str">
        <f t="shared" si="102"/>
        <v xml:space="preserve"> </v>
      </c>
      <c r="L123" s="119" t="str">
        <f t="shared" si="103"/>
        <v xml:space="preserve"> </v>
      </c>
      <c r="M123" s="30"/>
      <c r="N123" s="36"/>
      <c r="O123" s="37" t="s">
        <v>3</v>
      </c>
      <c r="P123" s="38"/>
      <c r="Q123" s="39"/>
      <c r="S123" s="28" t="str">
        <f t="shared" si="104"/>
        <v xml:space="preserve"> </v>
      </c>
    </row>
    <row r="124" spans="1:19" ht="110.1" customHeight="1">
      <c r="A124" s="13">
        <v>59</v>
      </c>
      <c r="B124" s="73"/>
      <c r="C124" s="9"/>
      <c r="D124" s="73"/>
      <c r="E124" s="119" t="str">
        <f t="shared" si="96"/>
        <v xml:space="preserve"> </v>
      </c>
      <c r="F124" s="119" t="str">
        <f t="shared" si="97"/>
        <v xml:space="preserve"> </v>
      </c>
      <c r="G124" s="119" t="str">
        <f t="shared" si="98"/>
        <v xml:space="preserve"> </v>
      </c>
      <c r="H124" s="119" t="str">
        <f t="shared" si="99"/>
        <v xml:space="preserve"> </v>
      </c>
      <c r="I124" s="119" t="str">
        <f t="shared" si="100"/>
        <v xml:space="preserve"> </v>
      </c>
      <c r="J124" s="119" t="str">
        <f t="shared" si="101"/>
        <v xml:space="preserve"> </v>
      </c>
      <c r="K124" s="119" t="str">
        <f t="shared" si="102"/>
        <v xml:space="preserve"> </v>
      </c>
      <c r="L124" s="119" t="str">
        <f t="shared" si="103"/>
        <v xml:space="preserve"> </v>
      </c>
      <c r="M124" s="30"/>
      <c r="N124" s="36"/>
      <c r="O124" s="37" t="s">
        <v>3</v>
      </c>
      <c r="P124" s="38"/>
      <c r="Q124" s="39"/>
      <c r="S124" s="28" t="str">
        <f t="shared" si="104"/>
        <v xml:space="preserve"> </v>
      </c>
    </row>
    <row r="125" spans="1:19" ht="110.1" customHeight="1">
      <c r="A125" s="13">
        <v>60</v>
      </c>
      <c r="B125" s="73"/>
      <c r="C125" s="9"/>
      <c r="D125" s="73"/>
      <c r="E125" s="119" t="str">
        <f t="shared" si="96"/>
        <v xml:space="preserve"> </v>
      </c>
      <c r="F125" s="119" t="str">
        <f t="shared" si="97"/>
        <v xml:space="preserve"> </v>
      </c>
      <c r="G125" s="119" t="str">
        <f t="shared" si="98"/>
        <v xml:space="preserve"> </v>
      </c>
      <c r="H125" s="119" t="str">
        <f t="shared" si="99"/>
        <v xml:space="preserve"> </v>
      </c>
      <c r="I125" s="119" t="str">
        <f t="shared" si="100"/>
        <v xml:space="preserve"> </v>
      </c>
      <c r="J125" s="119" t="str">
        <f t="shared" si="101"/>
        <v xml:space="preserve"> </v>
      </c>
      <c r="K125" s="119" t="str">
        <f t="shared" si="102"/>
        <v xml:space="preserve"> </v>
      </c>
      <c r="L125" s="119" t="str">
        <f t="shared" si="103"/>
        <v xml:space="preserve"> </v>
      </c>
      <c r="M125" s="30"/>
      <c r="N125" s="36"/>
      <c r="O125" s="37" t="s">
        <v>3</v>
      </c>
      <c r="P125" s="38"/>
      <c r="Q125" s="39"/>
      <c r="S125" s="28" t="str">
        <f t="shared" si="104"/>
        <v xml:space="preserve"> </v>
      </c>
    </row>
    <row r="126" spans="1:19" ht="110.1" customHeight="1">
      <c r="A126" s="13">
        <v>61</v>
      </c>
      <c r="B126" s="73"/>
      <c r="C126" s="9"/>
      <c r="D126" s="73"/>
      <c r="E126" s="119" t="str">
        <f t="shared" si="96"/>
        <v xml:space="preserve"> </v>
      </c>
      <c r="F126" s="119" t="str">
        <f t="shared" si="97"/>
        <v xml:space="preserve"> </v>
      </c>
      <c r="G126" s="119" t="str">
        <f t="shared" si="98"/>
        <v xml:space="preserve"> </v>
      </c>
      <c r="H126" s="119" t="str">
        <f t="shared" si="99"/>
        <v xml:space="preserve"> </v>
      </c>
      <c r="I126" s="119" t="str">
        <f t="shared" si="100"/>
        <v xml:space="preserve"> </v>
      </c>
      <c r="J126" s="119" t="str">
        <f t="shared" si="101"/>
        <v xml:space="preserve"> </v>
      </c>
      <c r="K126" s="119" t="str">
        <f t="shared" si="102"/>
        <v xml:space="preserve"> </v>
      </c>
      <c r="L126" s="119" t="str">
        <f t="shared" si="103"/>
        <v xml:space="preserve"> </v>
      </c>
      <c r="M126" s="30"/>
      <c r="N126" s="36"/>
      <c r="O126" s="37" t="s">
        <v>3</v>
      </c>
      <c r="P126" s="38"/>
      <c r="Q126" s="39"/>
      <c r="S126" s="28" t="str">
        <f t="shared" si="104"/>
        <v xml:space="preserve"> </v>
      </c>
    </row>
    <row r="127" spans="1:19" ht="110.1" customHeight="1">
      <c r="A127" s="13">
        <v>62</v>
      </c>
      <c r="B127" s="73"/>
      <c r="C127" s="9"/>
      <c r="D127" s="73"/>
      <c r="E127" s="119" t="str">
        <f t="shared" si="96"/>
        <v xml:space="preserve"> </v>
      </c>
      <c r="F127" s="119" t="str">
        <f t="shared" si="97"/>
        <v xml:space="preserve"> </v>
      </c>
      <c r="G127" s="119" t="str">
        <f t="shared" si="98"/>
        <v xml:space="preserve"> </v>
      </c>
      <c r="H127" s="119" t="str">
        <f t="shared" si="99"/>
        <v xml:space="preserve"> </v>
      </c>
      <c r="I127" s="119" t="str">
        <f t="shared" si="100"/>
        <v xml:space="preserve"> </v>
      </c>
      <c r="J127" s="119" t="str">
        <f t="shared" si="101"/>
        <v xml:space="preserve"> </v>
      </c>
      <c r="K127" s="119" t="str">
        <f t="shared" si="102"/>
        <v xml:space="preserve"> </v>
      </c>
      <c r="L127" s="119" t="str">
        <f t="shared" si="103"/>
        <v xml:space="preserve"> </v>
      </c>
      <c r="M127" s="30"/>
      <c r="N127" s="36"/>
      <c r="O127" s="37" t="s">
        <v>3</v>
      </c>
      <c r="P127" s="38"/>
      <c r="Q127" s="39"/>
      <c r="S127" s="28" t="str">
        <f t="shared" si="104"/>
        <v xml:space="preserve"> </v>
      </c>
    </row>
    <row r="128" spans="1:19" ht="110.1" customHeight="1">
      <c r="A128" s="13">
        <v>63</v>
      </c>
      <c r="B128" s="73"/>
      <c r="C128" s="9"/>
      <c r="D128" s="73"/>
      <c r="E128" s="119" t="str">
        <f t="shared" si="96"/>
        <v xml:space="preserve"> </v>
      </c>
      <c r="F128" s="119" t="str">
        <f t="shared" si="97"/>
        <v xml:space="preserve"> </v>
      </c>
      <c r="G128" s="119" t="str">
        <f t="shared" si="98"/>
        <v xml:space="preserve"> </v>
      </c>
      <c r="H128" s="119" t="str">
        <f t="shared" si="99"/>
        <v xml:space="preserve"> </v>
      </c>
      <c r="I128" s="119" t="str">
        <f t="shared" si="100"/>
        <v xml:space="preserve"> </v>
      </c>
      <c r="J128" s="119" t="str">
        <f t="shared" si="101"/>
        <v xml:space="preserve"> </v>
      </c>
      <c r="K128" s="119" t="str">
        <f t="shared" si="102"/>
        <v xml:space="preserve"> </v>
      </c>
      <c r="L128" s="119" t="str">
        <f t="shared" si="103"/>
        <v xml:space="preserve"> </v>
      </c>
      <c r="M128" s="30"/>
      <c r="N128" s="36"/>
      <c r="O128" s="37" t="s">
        <v>3</v>
      </c>
      <c r="P128" s="38"/>
      <c r="Q128" s="39"/>
      <c r="S128" s="28" t="str">
        <f t="shared" si="104"/>
        <v xml:space="preserve"> </v>
      </c>
    </row>
    <row r="129" spans="1:19" ht="54.75" customHeight="1">
      <c r="A129" s="13"/>
      <c r="B129" s="78"/>
      <c r="C129" s="9"/>
      <c r="D129" s="78"/>
      <c r="E129" s="29" t="str">
        <f>E128</f>
        <v xml:space="preserve"> </v>
      </c>
      <c r="F129" s="29" t="str">
        <f>F128</f>
        <v xml:space="preserve"> </v>
      </c>
      <c r="G129" s="29" t="str">
        <f t="shared" ref="G129:L129" si="105">G128</f>
        <v xml:space="preserve"> </v>
      </c>
      <c r="H129" s="29" t="str">
        <f t="shared" si="105"/>
        <v xml:space="preserve"> </v>
      </c>
      <c r="I129" s="29" t="str">
        <f t="shared" si="105"/>
        <v xml:space="preserve"> </v>
      </c>
      <c r="J129" s="29" t="str">
        <f t="shared" si="105"/>
        <v xml:space="preserve"> </v>
      </c>
      <c r="K129" s="29" t="str">
        <f t="shared" si="105"/>
        <v xml:space="preserve"> </v>
      </c>
      <c r="L129" s="29" t="str">
        <f t="shared" si="105"/>
        <v xml:space="preserve"> </v>
      </c>
      <c r="M129" s="40"/>
      <c r="N129" s="44">
        <f>SUM(N122:N128)+N116</f>
        <v>0</v>
      </c>
      <c r="O129" s="37" t="s">
        <v>3</v>
      </c>
      <c r="P129" s="9"/>
      <c r="Q129" s="46"/>
      <c r="S129" s="13"/>
    </row>
    <row r="130" spans="1:19">
      <c r="A130" s="197" t="s">
        <v>16</v>
      </c>
      <c r="B130" s="198"/>
      <c r="C130" s="198"/>
      <c r="D130" s="198"/>
      <c r="E130" s="198"/>
      <c r="F130" s="198"/>
      <c r="G130" s="198"/>
      <c r="H130" s="198"/>
      <c r="I130" s="198"/>
      <c r="J130" s="198"/>
      <c r="K130" s="198"/>
      <c r="L130" s="198"/>
      <c r="M130" s="199"/>
      <c r="N130" s="123">
        <f>N129</f>
        <v>0</v>
      </c>
      <c r="O130" s="54" t="s">
        <v>3</v>
      </c>
      <c r="P130" s="22"/>
      <c r="Q130" s="61"/>
      <c r="S130" s="70"/>
    </row>
    <row r="132" spans="1:19" s="7" customFormat="1">
      <c r="A132" s="201" t="s">
        <v>10</v>
      </c>
      <c r="B132" s="185" t="s">
        <v>13</v>
      </c>
      <c r="C132" s="201" t="s">
        <v>0</v>
      </c>
      <c r="D132" s="187" t="s">
        <v>24</v>
      </c>
      <c r="E132" s="194" t="s">
        <v>11</v>
      </c>
      <c r="F132" s="195"/>
      <c r="G132" s="195"/>
      <c r="H132" s="195"/>
      <c r="I132" s="195"/>
      <c r="J132" s="195"/>
      <c r="K132" s="195"/>
      <c r="L132" s="196"/>
      <c r="M132" s="189" t="s">
        <v>12</v>
      </c>
      <c r="N132" s="190"/>
      <c r="O132" s="190"/>
      <c r="P132" s="191"/>
      <c r="Q132" s="192" t="s">
        <v>2</v>
      </c>
      <c r="S132" s="68" t="s">
        <v>21</v>
      </c>
    </row>
    <row r="133" spans="1:19" s="24" customFormat="1" ht="50.1" customHeight="1">
      <c r="A133" s="202"/>
      <c r="B133" s="186"/>
      <c r="C133" s="202"/>
      <c r="D133" s="188"/>
      <c r="E133" s="31" t="str">
        <f>E120</f>
        <v>Direktur</v>
      </c>
      <c r="F133" s="31" t="str">
        <f t="shared" ref="F133:L133" si="106">F120</f>
        <v>Kasubdit</v>
      </c>
      <c r="G133" s="31" t="str">
        <f t="shared" si="106"/>
        <v>Kasie</v>
      </c>
      <c r="H133" s="31" t="str">
        <f t="shared" si="106"/>
        <v>Analis Data</v>
      </c>
      <c r="I133" s="31">
        <f t="shared" si="106"/>
        <v>0</v>
      </c>
      <c r="J133" s="31">
        <f t="shared" si="106"/>
        <v>0</v>
      </c>
      <c r="K133" s="31">
        <f t="shared" si="106"/>
        <v>0</v>
      </c>
      <c r="L133" s="31">
        <f t="shared" si="106"/>
        <v>0</v>
      </c>
      <c r="M133" s="14" t="s">
        <v>17</v>
      </c>
      <c r="N133" s="33" t="s">
        <v>1</v>
      </c>
      <c r="O133" s="34" t="s">
        <v>19</v>
      </c>
      <c r="P133" s="15" t="s">
        <v>18</v>
      </c>
      <c r="Q133" s="193"/>
      <c r="S133" s="69"/>
    </row>
    <row r="134" spans="1:19" ht="54.75" customHeight="1">
      <c r="A134" s="64"/>
      <c r="B134" s="77"/>
      <c r="C134" s="65"/>
      <c r="D134" s="77"/>
      <c r="E134" s="3" t="str">
        <f t="shared" ref="E134:L134" si="107">E129</f>
        <v xml:space="preserve"> </v>
      </c>
      <c r="F134" s="3" t="str">
        <f t="shared" si="107"/>
        <v xml:space="preserve"> </v>
      </c>
      <c r="G134" s="3" t="str">
        <f t="shared" si="107"/>
        <v xml:space="preserve"> </v>
      </c>
      <c r="H134" s="3" t="str">
        <f t="shared" si="107"/>
        <v xml:space="preserve"> </v>
      </c>
      <c r="I134" s="3" t="str">
        <f t="shared" si="107"/>
        <v xml:space="preserve"> </v>
      </c>
      <c r="J134" s="3" t="str">
        <f t="shared" si="107"/>
        <v xml:space="preserve"> </v>
      </c>
      <c r="K134" s="3" t="str">
        <f t="shared" si="107"/>
        <v xml:space="preserve"> </v>
      </c>
      <c r="L134" s="3" t="str">
        <f t="shared" si="107"/>
        <v xml:space="preserve"> </v>
      </c>
      <c r="M134" s="27"/>
      <c r="N134" s="44">
        <f>N129</f>
        <v>0</v>
      </c>
      <c r="O134" s="45" t="str">
        <f>O129</f>
        <v>menit</v>
      </c>
      <c r="P134" s="27"/>
      <c r="Q134" s="60"/>
      <c r="S134" s="64"/>
    </row>
    <row r="135" spans="1:19" ht="110.1" customHeight="1">
      <c r="A135" s="13">
        <v>64</v>
      </c>
      <c r="B135" s="73"/>
      <c r="C135" s="9"/>
      <c r="E135" s="119" t="str">
        <f t="shared" ref="E135:E141" si="108">IF(B135="A",S135,IF(B135="B"," ",IF(B135="C"," ",IF(B135="D"," ",IF(B135="E"," ",IF(B135="F"," ",IF(B135="G"," ",IF(B135="H"," "," "))))))))</f>
        <v xml:space="preserve"> </v>
      </c>
      <c r="F135" s="119" t="str">
        <f t="shared" ref="F135:F141" si="109">IF(B135="B",S135,IF(B135="A"," ",IF(B135="C"," ",IF(B135="A"," ",IF(B135="E"," ",IF(B135="F"," ",IF(B135="G"," ",IF(B135="H"," "," "))))))))</f>
        <v xml:space="preserve"> </v>
      </c>
      <c r="G135" s="119" t="str">
        <f t="shared" ref="G135:G141" si="110">IF(B135="C",S135,IF(B135="B"," ",IF(B135="A"," ",IF(B135="A"," ",IF(B135="E"," ",IF(B135="F"," ",IF(B135="G"," ",IF(B135="H"," "," "))))))))</f>
        <v xml:space="preserve"> </v>
      </c>
      <c r="H135" s="119" t="str">
        <f t="shared" ref="H135:H141" si="111">IF(B135="D",S135,IF(B135="B"," ",IF(B135="C"," ",IF(B135="A"," ",IF(B135="E"," ",IF(B135="F"," ",IF(B135="G"," ",IF(B135="H"," "," "))))))))</f>
        <v xml:space="preserve"> </v>
      </c>
      <c r="I135" s="119" t="str">
        <f t="shared" ref="I135:I141" si="112">IF(B135="E",S135,IF(B135="B"," ",IF(B135="A"," ",IF(B135="C"," ",IF(B135="D"," ",IF(B135="F"," ",IF(B135="G"," ",IF(B135="H"," "," "))))))))</f>
        <v xml:space="preserve"> </v>
      </c>
      <c r="J135" s="119" t="str">
        <f t="shared" ref="J135:J141" si="113">IF(B135="F",S135,IF(B135="B"," ",IF(B135="A"," ",IF(B135="C"," ",IF(B135="D"," ",IF(B135="E"," ",IF(B135="G"," ",IF(B135="H"," "," "))))))))</f>
        <v xml:space="preserve"> </v>
      </c>
      <c r="K135" s="119" t="str">
        <f t="shared" ref="K135:K141" si="114">IF(B135="G",S135,IF(B135="B"," ",IF(B135="A"," ",IF(B135="C"," ",IF(B135="D"," ",IF(B135="E"," ",IF(B135="F"," ",IF(B135="H"," "," "))))))))</f>
        <v xml:space="preserve"> </v>
      </c>
      <c r="L135" s="119" t="str">
        <f t="shared" ref="L135:L141" si="115">IF(B135="H",S135,IF(B135="B"," ",IF(B135="A"," ",IF(B135="C"," ",IF(B135="D"," ",IF(B135="E"," ",IF(B135="F"," ",IF(B135="G"," "," "))))))))</f>
        <v xml:space="preserve"> </v>
      </c>
      <c r="M135" s="30"/>
      <c r="N135" s="36"/>
      <c r="O135" s="37" t="s">
        <v>3</v>
      </c>
      <c r="P135" s="38"/>
      <c r="Q135" s="39"/>
      <c r="S135" s="28" t="str">
        <f t="shared" ref="S135:S141" si="116">IF(D135="P","□",IF(D135="K","◊"," "))</f>
        <v xml:space="preserve"> </v>
      </c>
    </row>
    <row r="136" spans="1:19" ht="110.1" customHeight="1">
      <c r="A136" s="13">
        <v>65</v>
      </c>
      <c r="B136" s="73"/>
      <c r="C136" s="9"/>
      <c r="D136" s="73"/>
      <c r="E136" s="119" t="str">
        <f t="shared" si="108"/>
        <v xml:space="preserve"> </v>
      </c>
      <c r="F136" s="119" t="str">
        <f t="shared" si="109"/>
        <v xml:space="preserve"> </v>
      </c>
      <c r="G136" s="119" t="str">
        <f t="shared" si="110"/>
        <v xml:space="preserve"> </v>
      </c>
      <c r="H136" s="119" t="str">
        <f t="shared" si="111"/>
        <v xml:space="preserve"> </v>
      </c>
      <c r="I136" s="119" t="str">
        <f t="shared" si="112"/>
        <v xml:space="preserve"> </v>
      </c>
      <c r="J136" s="119" t="str">
        <f t="shared" si="113"/>
        <v xml:space="preserve"> </v>
      </c>
      <c r="K136" s="119" t="str">
        <f t="shared" si="114"/>
        <v xml:space="preserve"> </v>
      </c>
      <c r="L136" s="119" t="str">
        <f t="shared" si="115"/>
        <v xml:space="preserve"> </v>
      </c>
      <c r="M136" s="30"/>
      <c r="N136" s="36"/>
      <c r="O136" s="37" t="s">
        <v>3</v>
      </c>
      <c r="P136" s="38"/>
      <c r="Q136" s="39"/>
      <c r="S136" s="28" t="str">
        <f t="shared" si="116"/>
        <v xml:space="preserve"> </v>
      </c>
    </row>
    <row r="137" spans="1:19" ht="110.1" customHeight="1">
      <c r="A137" s="13">
        <v>66</v>
      </c>
      <c r="B137" s="73"/>
      <c r="C137" s="9"/>
      <c r="D137" s="73"/>
      <c r="E137" s="119" t="str">
        <f t="shared" si="108"/>
        <v xml:space="preserve"> </v>
      </c>
      <c r="F137" s="119" t="str">
        <f t="shared" si="109"/>
        <v xml:space="preserve"> </v>
      </c>
      <c r="G137" s="119" t="str">
        <f t="shared" si="110"/>
        <v xml:space="preserve"> </v>
      </c>
      <c r="H137" s="119" t="str">
        <f t="shared" si="111"/>
        <v xml:space="preserve"> </v>
      </c>
      <c r="I137" s="119" t="str">
        <f t="shared" si="112"/>
        <v xml:space="preserve"> </v>
      </c>
      <c r="J137" s="119" t="str">
        <f t="shared" si="113"/>
        <v xml:space="preserve"> </v>
      </c>
      <c r="K137" s="119" t="str">
        <f t="shared" si="114"/>
        <v xml:space="preserve"> </v>
      </c>
      <c r="L137" s="119" t="str">
        <f t="shared" si="115"/>
        <v xml:space="preserve"> </v>
      </c>
      <c r="M137" s="30"/>
      <c r="N137" s="36"/>
      <c r="O137" s="37" t="s">
        <v>3</v>
      </c>
      <c r="P137" s="38"/>
      <c r="Q137" s="39"/>
      <c r="S137" s="28" t="str">
        <f t="shared" si="116"/>
        <v xml:space="preserve"> </v>
      </c>
    </row>
    <row r="138" spans="1:19" ht="110.1" customHeight="1">
      <c r="A138" s="13">
        <v>67</v>
      </c>
      <c r="B138" s="73"/>
      <c r="C138" s="9"/>
      <c r="D138" s="73"/>
      <c r="E138" s="119" t="str">
        <f t="shared" si="108"/>
        <v xml:space="preserve"> </v>
      </c>
      <c r="F138" s="119" t="str">
        <f t="shared" si="109"/>
        <v xml:space="preserve"> </v>
      </c>
      <c r="G138" s="119" t="str">
        <f t="shared" si="110"/>
        <v xml:space="preserve"> </v>
      </c>
      <c r="H138" s="119" t="str">
        <f t="shared" si="111"/>
        <v xml:space="preserve"> </v>
      </c>
      <c r="I138" s="119" t="str">
        <f t="shared" si="112"/>
        <v xml:space="preserve"> </v>
      </c>
      <c r="J138" s="119" t="str">
        <f t="shared" si="113"/>
        <v xml:space="preserve"> </v>
      </c>
      <c r="K138" s="119" t="str">
        <f t="shared" si="114"/>
        <v xml:space="preserve"> </v>
      </c>
      <c r="L138" s="119" t="str">
        <f t="shared" si="115"/>
        <v xml:space="preserve"> </v>
      </c>
      <c r="M138" s="30"/>
      <c r="N138" s="36"/>
      <c r="O138" s="37" t="s">
        <v>3</v>
      </c>
      <c r="P138" s="38"/>
      <c r="Q138" s="39"/>
      <c r="S138" s="28" t="str">
        <f t="shared" si="116"/>
        <v xml:space="preserve"> </v>
      </c>
    </row>
    <row r="139" spans="1:19" ht="110.1" customHeight="1">
      <c r="A139" s="13">
        <v>68</v>
      </c>
      <c r="B139" s="73"/>
      <c r="C139" s="9"/>
      <c r="D139" s="73"/>
      <c r="E139" s="119" t="str">
        <f t="shared" si="108"/>
        <v xml:space="preserve"> </v>
      </c>
      <c r="F139" s="119" t="str">
        <f t="shared" si="109"/>
        <v xml:space="preserve"> </v>
      </c>
      <c r="G139" s="119" t="str">
        <f t="shared" si="110"/>
        <v xml:space="preserve"> </v>
      </c>
      <c r="H139" s="119" t="str">
        <f t="shared" si="111"/>
        <v xml:space="preserve"> </v>
      </c>
      <c r="I139" s="119" t="str">
        <f t="shared" si="112"/>
        <v xml:space="preserve"> </v>
      </c>
      <c r="J139" s="119" t="str">
        <f t="shared" si="113"/>
        <v xml:space="preserve"> </v>
      </c>
      <c r="K139" s="119" t="str">
        <f t="shared" si="114"/>
        <v xml:space="preserve"> </v>
      </c>
      <c r="L139" s="119" t="str">
        <f t="shared" si="115"/>
        <v xml:space="preserve"> </v>
      </c>
      <c r="M139" s="30"/>
      <c r="N139" s="36"/>
      <c r="O139" s="37" t="s">
        <v>3</v>
      </c>
      <c r="P139" s="38"/>
      <c r="Q139" s="39"/>
      <c r="S139" s="28" t="str">
        <f t="shared" si="116"/>
        <v xml:space="preserve"> </v>
      </c>
    </row>
    <row r="140" spans="1:19" ht="110.1" customHeight="1">
      <c r="A140" s="13">
        <v>69</v>
      </c>
      <c r="B140" s="73"/>
      <c r="C140" s="9"/>
      <c r="D140" s="73"/>
      <c r="E140" s="119" t="str">
        <f t="shared" si="108"/>
        <v xml:space="preserve"> </v>
      </c>
      <c r="F140" s="119" t="str">
        <f t="shared" si="109"/>
        <v xml:space="preserve"> </v>
      </c>
      <c r="G140" s="119" t="str">
        <f t="shared" si="110"/>
        <v xml:space="preserve"> </v>
      </c>
      <c r="H140" s="119" t="str">
        <f t="shared" si="111"/>
        <v xml:space="preserve"> </v>
      </c>
      <c r="I140" s="119" t="str">
        <f t="shared" si="112"/>
        <v xml:space="preserve"> </v>
      </c>
      <c r="J140" s="119" t="str">
        <f t="shared" si="113"/>
        <v xml:space="preserve"> </v>
      </c>
      <c r="K140" s="119" t="str">
        <f t="shared" si="114"/>
        <v xml:space="preserve"> </v>
      </c>
      <c r="L140" s="119" t="str">
        <f t="shared" si="115"/>
        <v xml:space="preserve"> </v>
      </c>
      <c r="M140" s="30"/>
      <c r="N140" s="36"/>
      <c r="O140" s="37" t="s">
        <v>3</v>
      </c>
      <c r="P140" s="38"/>
      <c r="Q140" s="39"/>
      <c r="S140" s="28" t="str">
        <f t="shared" si="116"/>
        <v xml:space="preserve"> </v>
      </c>
    </row>
    <row r="141" spans="1:19" ht="110.1" customHeight="1">
      <c r="A141" s="13">
        <v>70</v>
      </c>
      <c r="B141" s="73"/>
      <c r="C141" s="9"/>
      <c r="D141" s="73"/>
      <c r="E141" s="119" t="str">
        <f t="shared" si="108"/>
        <v xml:space="preserve"> </v>
      </c>
      <c r="F141" s="119" t="str">
        <f t="shared" si="109"/>
        <v xml:space="preserve"> </v>
      </c>
      <c r="G141" s="119" t="str">
        <f t="shared" si="110"/>
        <v xml:space="preserve"> </v>
      </c>
      <c r="H141" s="119" t="str">
        <f t="shared" si="111"/>
        <v xml:space="preserve"> </v>
      </c>
      <c r="I141" s="119" t="str">
        <f t="shared" si="112"/>
        <v xml:space="preserve"> </v>
      </c>
      <c r="J141" s="119" t="str">
        <f t="shared" si="113"/>
        <v xml:space="preserve"> </v>
      </c>
      <c r="K141" s="119" t="str">
        <f t="shared" si="114"/>
        <v xml:space="preserve"> </v>
      </c>
      <c r="L141" s="119" t="str">
        <f t="shared" si="115"/>
        <v xml:space="preserve"> </v>
      </c>
      <c r="M141" s="30"/>
      <c r="N141" s="36"/>
      <c r="O141" s="37" t="s">
        <v>3</v>
      </c>
      <c r="P141" s="38"/>
      <c r="Q141" s="39"/>
      <c r="S141" s="28" t="str">
        <f t="shared" si="116"/>
        <v xml:space="preserve"> </v>
      </c>
    </row>
    <row r="142" spans="1:19" ht="54.75" customHeight="1">
      <c r="A142" s="13"/>
      <c r="B142" s="78"/>
      <c r="C142" s="9"/>
      <c r="D142" s="78"/>
      <c r="E142" s="29" t="str">
        <f>E141</f>
        <v xml:space="preserve"> </v>
      </c>
      <c r="F142" s="29" t="str">
        <f>F141</f>
        <v xml:space="preserve"> </v>
      </c>
      <c r="G142" s="29" t="str">
        <f t="shared" ref="G142:L142" si="117">G141</f>
        <v xml:space="preserve"> </v>
      </c>
      <c r="H142" s="29" t="str">
        <f t="shared" si="117"/>
        <v xml:space="preserve"> </v>
      </c>
      <c r="I142" s="29" t="str">
        <f t="shared" si="117"/>
        <v xml:space="preserve"> </v>
      </c>
      <c r="J142" s="29" t="str">
        <f t="shared" si="117"/>
        <v xml:space="preserve"> </v>
      </c>
      <c r="K142" s="29" t="str">
        <f t="shared" si="117"/>
        <v xml:space="preserve"> </v>
      </c>
      <c r="L142" s="29" t="str">
        <f t="shared" si="117"/>
        <v xml:space="preserve"> </v>
      </c>
      <c r="M142" s="40"/>
      <c r="N142" s="44">
        <f>SUM(N135:N141)+N129</f>
        <v>0</v>
      </c>
      <c r="O142" s="54" t="s">
        <v>3</v>
      </c>
      <c r="P142" s="40"/>
      <c r="Q142" s="46"/>
      <c r="S142" s="13"/>
    </row>
    <row r="143" spans="1:19">
      <c r="A143" s="197" t="s">
        <v>16</v>
      </c>
      <c r="B143" s="198"/>
      <c r="C143" s="198"/>
      <c r="D143" s="198"/>
      <c r="E143" s="198"/>
      <c r="F143" s="198"/>
      <c r="G143" s="198"/>
      <c r="H143" s="198"/>
      <c r="I143" s="198"/>
      <c r="J143" s="198"/>
      <c r="K143" s="198"/>
      <c r="L143" s="198"/>
      <c r="M143" s="199"/>
      <c r="N143" s="123">
        <f>N142</f>
        <v>0</v>
      </c>
      <c r="O143" s="54" t="s">
        <v>3</v>
      </c>
      <c r="P143" s="22"/>
      <c r="Q143" s="61"/>
      <c r="S143" s="70"/>
    </row>
    <row r="145" spans="1:19" s="7" customFormat="1">
      <c r="A145" s="201" t="s">
        <v>10</v>
      </c>
      <c r="B145" s="185" t="s">
        <v>13</v>
      </c>
      <c r="C145" s="201" t="s">
        <v>0</v>
      </c>
      <c r="D145" s="187" t="s">
        <v>24</v>
      </c>
      <c r="E145" s="194" t="s">
        <v>11</v>
      </c>
      <c r="F145" s="195"/>
      <c r="G145" s="195"/>
      <c r="H145" s="195"/>
      <c r="I145" s="195"/>
      <c r="J145" s="195"/>
      <c r="K145" s="195"/>
      <c r="L145" s="196"/>
      <c r="M145" s="189" t="s">
        <v>12</v>
      </c>
      <c r="N145" s="190"/>
      <c r="O145" s="190"/>
      <c r="P145" s="191"/>
      <c r="Q145" s="192" t="s">
        <v>2</v>
      </c>
      <c r="S145" s="68" t="s">
        <v>21</v>
      </c>
    </row>
    <row r="146" spans="1:19" s="24" customFormat="1" ht="50.1" customHeight="1">
      <c r="A146" s="202"/>
      <c r="B146" s="186"/>
      <c r="C146" s="202"/>
      <c r="D146" s="188"/>
      <c r="E146" s="31" t="str">
        <f>E133</f>
        <v>Direktur</v>
      </c>
      <c r="F146" s="31" t="str">
        <f t="shared" ref="F146:L146" si="118">F133</f>
        <v>Kasubdit</v>
      </c>
      <c r="G146" s="31" t="str">
        <f t="shared" si="118"/>
        <v>Kasie</v>
      </c>
      <c r="H146" s="31" t="str">
        <f t="shared" si="118"/>
        <v>Analis Data</v>
      </c>
      <c r="I146" s="31">
        <f t="shared" si="118"/>
        <v>0</v>
      </c>
      <c r="J146" s="31">
        <f t="shared" si="118"/>
        <v>0</v>
      </c>
      <c r="K146" s="31">
        <f t="shared" si="118"/>
        <v>0</v>
      </c>
      <c r="L146" s="31">
        <f t="shared" si="118"/>
        <v>0</v>
      </c>
      <c r="M146" s="14" t="s">
        <v>17</v>
      </c>
      <c r="N146" s="33" t="s">
        <v>1</v>
      </c>
      <c r="O146" s="34" t="s">
        <v>19</v>
      </c>
      <c r="P146" s="15" t="s">
        <v>18</v>
      </c>
      <c r="Q146" s="193"/>
      <c r="S146" s="69"/>
    </row>
    <row r="147" spans="1:19" ht="54.75" customHeight="1">
      <c r="A147" s="64"/>
      <c r="B147" s="77"/>
      <c r="C147" s="65"/>
      <c r="D147" s="77"/>
      <c r="E147" s="3" t="str">
        <f t="shared" ref="E147:L147" si="119">E142</f>
        <v xml:space="preserve"> </v>
      </c>
      <c r="F147" s="3" t="str">
        <f t="shared" si="119"/>
        <v xml:space="preserve"> </v>
      </c>
      <c r="G147" s="3" t="str">
        <f t="shared" si="119"/>
        <v xml:space="preserve"> </v>
      </c>
      <c r="H147" s="3" t="str">
        <f t="shared" si="119"/>
        <v xml:space="preserve"> </v>
      </c>
      <c r="I147" s="3" t="str">
        <f t="shared" si="119"/>
        <v xml:space="preserve"> </v>
      </c>
      <c r="J147" s="3" t="str">
        <f t="shared" si="119"/>
        <v xml:space="preserve"> </v>
      </c>
      <c r="K147" s="3" t="str">
        <f t="shared" si="119"/>
        <v xml:space="preserve"> </v>
      </c>
      <c r="L147" s="3" t="str">
        <f t="shared" si="119"/>
        <v xml:space="preserve"> </v>
      </c>
      <c r="M147" s="27"/>
      <c r="N147" s="44">
        <f>N142</f>
        <v>0</v>
      </c>
      <c r="O147" s="54" t="s">
        <v>3</v>
      </c>
      <c r="P147" s="27"/>
      <c r="Q147" s="60"/>
      <c r="S147" s="64"/>
    </row>
    <row r="148" spans="1:19" ht="110.1" customHeight="1">
      <c r="A148" s="52">
        <v>71</v>
      </c>
      <c r="B148" s="73"/>
      <c r="C148" s="9"/>
      <c r="E148" s="119" t="str">
        <f t="shared" ref="E148:E154" si="120">IF(B148="A",S148,IF(B148="B"," ",IF(B148="C"," ",IF(B148="D"," ",IF(B148="E"," ",IF(B148="F"," ",IF(B148="G"," ",IF(B148="H"," "," "))))))))</f>
        <v xml:space="preserve"> </v>
      </c>
      <c r="F148" s="119" t="str">
        <f t="shared" ref="F148:F154" si="121">IF(B148="B",S148,IF(B148="A"," ",IF(B148="C"," ",IF(B148="A"," ",IF(B148="E"," ",IF(B148="F"," ",IF(B148="G"," ",IF(B148="H"," "," "))))))))</f>
        <v xml:space="preserve"> </v>
      </c>
      <c r="G148" s="119" t="str">
        <f t="shared" ref="G148:G154" si="122">IF(B148="C",S148,IF(B148="B"," ",IF(B148="A"," ",IF(B148="A"," ",IF(B148="E"," ",IF(B148="F"," ",IF(B148="G"," ",IF(B148="H"," "," "))))))))</f>
        <v xml:space="preserve"> </v>
      </c>
      <c r="H148" s="119" t="str">
        <f t="shared" ref="H148:H154" si="123">IF(B148="D",S148,IF(B148="B"," ",IF(B148="C"," ",IF(B148="A"," ",IF(B148="E"," ",IF(B148="F"," ",IF(B148="G"," ",IF(B148="H"," "," "))))))))</f>
        <v xml:space="preserve"> </v>
      </c>
      <c r="I148" s="119" t="str">
        <f t="shared" ref="I148:I154" si="124">IF(B148="E",S148,IF(B148="B"," ",IF(B148="A"," ",IF(B148="C"," ",IF(B148="D"," ",IF(B148="F"," ",IF(B148="G"," ",IF(B148="H"," "," "))))))))</f>
        <v xml:space="preserve"> </v>
      </c>
      <c r="J148" s="119" t="str">
        <f t="shared" ref="J148:J154" si="125">IF(B148="F",S148,IF(B148="B"," ",IF(B148="A"," ",IF(B148="C"," ",IF(B148="D"," ",IF(B148="E"," ",IF(B148="G"," ",IF(B148="H"," "," "))))))))</f>
        <v xml:space="preserve"> </v>
      </c>
      <c r="K148" s="119" t="str">
        <f t="shared" ref="K148:K154" si="126">IF(B148="G",S148,IF(B148="B"," ",IF(B148="A"," ",IF(B148="C"," ",IF(B148="D"," ",IF(B148="E"," ",IF(B148="F"," ",IF(B148="H"," "," "))))))))</f>
        <v xml:space="preserve"> </v>
      </c>
      <c r="L148" s="119" t="str">
        <f t="shared" ref="L148:L154" si="127">IF(B148="H",S148,IF(B148="B"," ",IF(B148="A"," ",IF(B148="C"," ",IF(B148="D"," ",IF(B148="E"," ",IF(B148="F"," ",IF(B148="G"," "," "))))))))</f>
        <v xml:space="preserve"> </v>
      </c>
      <c r="M148" s="30"/>
      <c r="N148" s="36"/>
      <c r="O148" s="37" t="s">
        <v>3</v>
      </c>
      <c r="P148" s="38"/>
      <c r="Q148" s="39"/>
      <c r="S148" s="28" t="str">
        <f t="shared" ref="S148:S154" si="128">IF(D148="P","□",IF(D148="K","◊"," "))</f>
        <v xml:space="preserve"> </v>
      </c>
    </row>
    <row r="149" spans="1:19" ht="110.1" customHeight="1">
      <c r="A149" s="52">
        <v>72</v>
      </c>
      <c r="B149" s="73"/>
      <c r="C149" s="9"/>
      <c r="D149" s="73"/>
      <c r="E149" s="119" t="str">
        <f t="shared" si="120"/>
        <v xml:space="preserve"> </v>
      </c>
      <c r="F149" s="119" t="str">
        <f t="shared" si="121"/>
        <v xml:space="preserve"> </v>
      </c>
      <c r="G149" s="119" t="str">
        <f t="shared" si="122"/>
        <v xml:space="preserve"> </v>
      </c>
      <c r="H149" s="119" t="str">
        <f t="shared" si="123"/>
        <v xml:space="preserve"> </v>
      </c>
      <c r="I149" s="119" t="str">
        <f t="shared" si="124"/>
        <v xml:space="preserve"> </v>
      </c>
      <c r="J149" s="119" t="str">
        <f t="shared" si="125"/>
        <v xml:space="preserve"> </v>
      </c>
      <c r="K149" s="119" t="str">
        <f t="shared" si="126"/>
        <v xml:space="preserve"> </v>
      </c>
      <c r="L149" s="119" t="str">
        <f t="shared" si="127"/>
        <v xml:space="preserve"> </v>
      </c>
      <c r="M149" s="30"/>
      <c r="N149" s="36"/>
      <c r="O149" s="37" t="s">
        <v>3</v>
      </c>
      <c r="P149" s="38"/>
      <c r="Q149" s="39"/>
      <c r="S149" s="28" t="str">
        <f t="shared" si="128"/>
        <v xml:space="preserve"> </v>
      </c>
    </row>
    <row r="150" spans="1:19" ht="110.1" customHeight="1">
      <c r="A150" s="52">
        <v>73</v>
      </c>
      <c r="B150" s="73"/>
      <c r="C150" s="9"/>
      <c r="D150" s="73"/>
      <c r="E150" s="119" t="str">
        <f t="shared" si="120"/>
        <v xml:space="preserve"> </v>
      </c>
      <c r="F150" s="119" t="str">
        <f t="shared" si="121"/>
        <v xml:space="preserve"> </v>
      </c>
      <c r="G150" s="119" t="str">
        <f t="shared" si="122"/>
        <v xml:space="preserve"> </v>
      </c>
      <c r="H150" s="119" t="str">
        <f t="shared" si="123"/>
        <v xml:space="preserve"> </v>
      </c>
      <c r="I150" s="119" t="str">
        <f t="shared" si="124"/>
        <v xml:space="preserve"> </v>
      </c>
      <c r="J150" s="119" t="str">
        <f t="shared" si="125"/>
        <v xml:space="preserve"> </v>
      </c>
      <c r="K150" s="119" t="str">
        <f t="shared" si="126"/>
        <v xml:space="preserve"> </v>
      </c>
      <c r="L150" s="119" t="str">
        <f t="shared" si="127"/>
        <v xml:space="preserve"> </v>
      </c>
      <c r="M150" s="30"/>
      <c r="N150" s="36"/>
      <c r="O150" s="37" t="s">
        <v>3</v>
      </c>
      <c r="P150" s="38"/>
      <c r="Q150" s="39"/>
      <c r="S150" s="28" t="str">
        <f t="shared" si="128"/>
        <v xml:space="preserve"> </v>
      </c>
    </row>
    <row r="151" spans="1:19" ht="110.1" customHeight="1">
      <c r="A151" s="52">
        <v>74</v>
      </c>
      <c r="B151" s="73"/>
      <c r="C151" s="9"/>
      <c r="D151" s="73"/>
      <c r="E151" s="119" t="str">
        <f t="shared" si="120"/>
        <v xml:space="preserve"> </v>
      </c>
      <c r="F151" s="119" t="str">
        <f t="shared" si="121"/>
        <v xml:space="preserve"> </v>
      </c>
      <c r="G151" s="119" t="str">
        <f t="shared" si="122"/>
        <v xml:space="preserve"> </v>
      </c>
      <c r="H151" s="119" t="str">
        <f t="shared" si="123"/>
        <v xml:space="preserve"> </v>
      </c>
      <c r="I151" s="119" t="str">
        <f t="shared" si="124"/>
        <v xml:space="preserve"> </v>
      </c>
      <c r="J151" s="119" t="str">
        <f t="shared" si="125"/>
        <v xml:space="preserve"> </v>
      </c>
      <c r="K151" s="119" t="str">
        <f t="shared" si="126"/>
        <v xml:space="preserve"> </v>
      </c>
      <c r="L151" s="119" t="str">
        <f t="shared" si="127"/>
        <v xml:space="preserve"> </v>
      </c>
      <c r="M151" s="30"/>
      <c r="N151" s="36"/>
      <c r="O151" s="37" t="s">
        <v>3</v>
      </c>
      <c r="P151" s="38"/>
      <c r="Q151" s="39"/>
      <c r="S151" s="28" t="str">
        <f t="shared" si="128"/>
        <v xml:space="preserve"> </v>
      </c>
    </row>
    <row r="152" spans="1:19" ht="110.1" customHeight="1">
      <c r="A152" s="52">
        <v>75</v>
      </c>
      <c r="B152" s="73"/>
      <c r="C152" s="9"/>
      <c r="D152" s="73"/>
      <c r="E152" s="119" t="str">
        <f t="shared" si="120"/>
        <v xml:space="preserve"> </v>
      </c>
      <c r="F152" s="119" t="str">
        <f t="shared" si="121"/>
        <v xml:space="preserve"> </v>
      </c>
      <c r="G152" s="119" t="str">
        <f t="shared" si="122"/>
        <v xml:space="preserve"> </v>
      </c>
      <c r="H152" s="119" t="str">
        <f t="shared" si="123"/>
        <v xml:space="preserve"> </v>
      </c>
      <c r="I152" s="119" t="str">
        <f t="shared" si="124"/>
        <v xml:space="preserve"> </v>
      </c>
      <c r="J152" s="119" t="str">
        <f t="shared" si="125"/>
        <v xml:space="preserve"> </v>
      </c>
      <c r="K152" s="119" t="str">
        <f t="shared" si="126"/>
        <v xml:space="preserve"> </v>
      </c>
      <c r="L152" s="119" t="str">
        <f t="shared" si="127"/>
        <v xml:space="preserve"> </v>
      </c>
      <c r="M152" s="30"/>
      <c r="N152" s="36"/>
      <c r="O152" s="37" t="s">
        <v>3</v>
      </c>
      <c r="P152" s="38"/>
      <c r="Q152" s="39"/>
      <c r="S152" s="28" t="str">
        <f t="shared" si="128"/>
        <v xml:space="preserve"> </v>
      </c>
    </row>
    <row r="153" spans="1:19" ht="110.1" customHeight="1">
      <c r="A153" s="52">
        <v>76</v>
      </c>
      <c r="B153" s="73"/>
      <c r="C153" s="9"/>
      <c r="D153" s="73"/>
      <c r="E153" s="119" t="str">
        <f t="shared" si="120"/>
        <v xml:space="preserve"> </v>
      </c>
      <c r="F153" s="119" t="str">
        <f t="shared" si="121"/>
        <v xml:space="preserve"> </v>
      </c>
      <c r="G153" s="119" t="str">
        <f t="shared" si="122"/>
        <v xml:space="preserve"> </v>
      </c>
      <c r="H153" s="119" t="str">
        <f t="shared" si="123"/>
        <v xml:space="preserve"> </v>
      </c>
      <c r="I153" s="119" t="str">
        <f t="shared" si="124"/>
        <v xml:space="preserve"> </v>
      </c>
      <c r="J153" s="119" t="str">
        <f t="shared" si="125"/>
        <v xml:space="preserve"> </v>
      </c>
      <c r="K153" s="119" t="str">
        <f t="shared" si="126"/>
        <v xml:space="preserve"> </v>
      </c>
      <c r="L153" s="119" t="str">
        <f t="shared" si="127"/>
        <v xml:space="preserve"> </v>
      </c>
      <c r="M153" s="30"/>
      <c r="N153" s="36"/>
      <c r="O153" s="37" t="s">
        <v>3</v>
      </c>
      <c r="P153" s="38"/>
      <c r="Q153" s="39"/>
      <c r="S153" s="28" t="str">
        <f t="shared" si="128"/>
        <v xml:space="preserve"> </v>
      </c>
    </row>
    <row r="154" spans="1:19" ht="110.1" customHeight="1">
      <c r="A154" s="52">
        <v>77</v>
      </c>
      <c r="B154" s="73"/>
      <c r="C154" s="9"/>
      <c r="D154" s="73"/>
      <c r="E154" s="119" t="str">
        <f t="shared" si="120"/>
        <v xml:space="preserve"> </v>
      </c>
      <c r="F154" s="119" t="str">
        <f t="shared" si="121"/>
        <v xml:space="preserve"> </v>
      </c>
      <c r="G154" s="119" t="str">
        <f t="shared" si="122"/>
        <v xml:space="preserve"> </v>
      </c>
      <c r="H154" s="119" t="str">
        <f t="shared" si="123"/>
        <v xml:space="preserve"> </v>
      </c>
      <c r="I154" s="119" t="str">
        <f t="shared" si="124"/>
        <v xml:space="preserve"> </v>
      </c>
      <c r="J154" s="119" t="str">
        <f t="shared" si="125"/>
        <v xml:space="preserve"> </v>
      </c>
      <c r="K154" s="119" t="str">
        <f t="shared" si="126"/>
        <v xml:space="preserve"> </v>
      </c>
      <c r="L154" s="119" t="str">
        <f t="shared" si="127"/>
        <v xml:space="preserve"> </v>
      </c>
      <c r="M154" s="30"/>
      <c r="N154" s="36"/>
      <c r="O154" s="37" t="s">
        <v>3</v>
      </c>
      <c r="P154" s="38"/>
      <c r="Q154" s="39"/>
      <c r="S154" s="28" t="str">
        <f t="shared" si="128"/>
        <v xml:space="preserve"> </v>
      </c>
    </row>
    <row r="155" spans="1:19" ht="54.75" customHeight="1">
      <c r="A155" s="13"/>
      <c r="B155" s="78"/>
      <c r="C155" s="9"/>
      <c r="D155" s="78"/>
      <c r="E155" s="29" t="str">
        <f>E154</f>
        <v xml:space="preserve"> </v>
      </c>
      <c r="F155" s="29" t="str">
        <f>F154</f>
        <v xml:space="preserve"> </v>
      </c>
      <c r="G155" s="29" t="str">
        <f t="shared" ref="G155:L155" si="129">G154</f>
        <v xml:space="preserve"> </v>
      </c>
      <c r="H155" s="29" t="str">
        <f t="shared" si="129"/>
        <v xml:space="preserve"> </v>
      </c>
      <c r="I155" s="29" t="str">
        <f t="shared" si="129"/>
        <v xml:space="preserve"> </v>
      </c>
      <c r="J155" s="29" t="str">
        <f t="shared" si="129"/>
        <v xml:space="preserve"> </v>
      </c>
      <c r="K155" s="29" t="str">
        <f t="shared" si="129"/>
        <v xml:space="preserve"> </v>
      </c>
      <c r="L155" s="29" t="str">
        <f t="shared" si="129"/>
        <v xml:space="preserve"> </v>
      </c>
      <c r="M155" s="40"/>
      <c r="N155" s="44">
        <f>SUM(N148:N154)+N142</f>
        <v>0</v>
      </c>
      <c r="O155" s="54" t="s">
        <v>3</v>
      </c>
      <c r="P155" s="40"/>
      <c r="Q155" s="46"/>
      <c r="S155" s="13"/>
    </row>
    <row r="156" spans="1:19">
      <c r="A156" s="197" t="s">
        <v>16</v>
      </c>
      <c r="B156" s="198"/>
      <c r="C156" s="198"/>
      <c r="D156" s="198"/>
      <c r="E156" s="198"/>
      <c r="F156" s="198"/>
      <c r="G156" s="198"/>
      <c r="H156" s="198"/>
      <c r="I156" s="198"/>
      <c r="J156" s="198"/>
      <c r="K156" s="198"/>
      <c r="L156" s="198"/>
      <c r="M156" s="199"/>
      <c r="N156" s="123">
        <f>N155</f>
        <v>0</v>
      </c>
      <c r="O156" s="54" t="s">
        <v>3</v>
      </c>
      <c r="P156" s="22"/>
      <c r="Q156" s="61"/>
      <c r="S156" s="70"/>
    </row>
    <row r="158" spans="1:19" s="7" customFormat="1">
      <c r="A158" s="201" t="s">
        <v>10</v>
      </c>
      <c r="B158" s="185" t="s">
        <v>13</v>
      </c>
      <c r="C158" s="201" t="s">
        <v>0</v>
      </c>
      <c r="D158" s="187" t="s">
        <v>24</v>
      </c>
      <c r="E158" s="194" t="s">
        <v>11</v>
      </c>
      <c r="F158" s="195"/>
      <c r="G158" s="195"/>
      <c r="H158" s="195"/>
      <c r="I158" s="195"/>
      <c r="J158" s="195"/>
      <c r="K158" s="195"/>
      <c r="L158" s="196"/>
      <c r="M158" s="189" t="s">
        <v>12</v>
      </c>
      <c r="N158" s="190"/>
      <c r="O158" s="190"/>
      <c r="P158" s="191"/>
      <c r="Q158" s="192" t="s">
        <v>2</v>
      </c>
      <c r="S158" s="68" t="s">
        <v>21</v>
      </c>
    </row>
    <row r="159" spans="1:19" s="24" customFormat="1" ht="50.1" customHeight="1">
      <c r="A159" s="202"/>
      <c r="B159" s="186"/>
      <c r="C159" s="202"/>
      <c r="D159" s="188"/>
      <c r="E159" s="31" t="str">
        <f>E146</f>
        <v>Direktur</v>
      </c>
      <c r="F159" s="31" t="str">
        <f t="shared" ref="F159:L159" si="130">F146</f>
        <v>Kasubdit</v>
      </c>
      <c r="G159" s="31" t="str">
        <f t="shared" si="130"/>
        <v>Kasie</v>
      </c>
      <c r="H159" s="31" t="str">
        <f t="shared" si="130"/>
        <v>Analis Data</v>
      </c>
      <c r="I159" s="31">
        <f t="shared" si="130"/>
        <v>0</v>
      </c>
      <c r="J159" s="31">
        <f t="shared" si="130"/>
        <v>0</v>
      </c>
      <c r="K159" s="31">
        <f t="shared" si="130"/>
        <v>0</v>
      </c>
      <c r="L159" s="31">
        <f t="shared" si="130"/>
        <v>0</v>
      </c>
      <c r="M159" s="14" t="s">
        <v>17</v>
      </c>
      <c r="N159" s="33" t="s">
        <v>1</v>
      </c>
      <c r="O159" s="34" t="s">
        <v>19</v>
      </c>
      <c r="P159" s="15" t="s">
        <v>18</v>
      </c>
      <c r="Q159" s="193"/>
      <c r="S159" s="69"/>
    </row>
    <row r="160" spans="1:19" ht="54.75" customHeight="1">
      <c r="A160" s="64"/>
      <c r="B160" s="77"/>
      <c r="C160" s="65"/>
      <c r="D160" s="77"/>
      <c r="E160" s="3" t="str">
        <f t="shared" ref="E160:L160" si="131">E155</f>
        <v xml:space="preserve"> </v>
      </c>
      <c r="F160" s="3" t="str">
        <f t="shared" si="131"/>
        <v xml:space="preserve"> </v>
      </c>
      <c r="G160" s="3" t="str">
        <f t="shared" si="131"/>
        <v xml:space="preserve"> </v>
      </c>
      <c r="H160" s="3" t="str">
        <f t="shared" si="131"/>
        <v xml:space="preserve"> </v>
      </c>
      <c r="I160" s="3" t="str">
        <f t="shared" si="131"/>
        <v xml:space="preserve"> </v>
      </c>
      <c r="J160" s="3" t="str">
        <f t="shared" si="131"/>
        <v xml:space="preserve"> </v>
      </c>
      <c r="K160" s="3" t="str">
        <f t="shared" si="131"/>
        <v xml:space="preserve"> </v>
      </c>
      <c r="L160" s="3" t="str">
        <f t="shared" si="131"/>
        <v xml:space="preserve"> </v>
      </c>
      <c r="M160" s="27"/>
      <c r="N160" s="44">
        <f>N155</f>
        <v>0</v>
      </c>
      <c r="O160" s="45" t="str">
        <f>O155</f>
        <v>menit</v>
      </c>
      <c r="P160" s="27"/>
      <c r="Q160" s="60"/>
      <c r="S160" s="64"/>
    </row>
    <row r="161" spans="1:19" ht="110.1" customHeight="1">
      <c r="A161" s="52">
        <v>78</v>
      </c>
      <c r="B161" s="73"/>
      <c r="C161" s="9"/>
      <c r="E161" s="119" t="str">
        <f t="shared" ref="E161:E167" si="132">IF(B161="A",S161,IF(B161="B"," ",IF(B161="C"," ",IF(B161="D"," ",IF(B161="E"," ",IF(B161="F"," ",IF(B161="G"," ",IF(B161="H"," "," "))))))))</f>
        <v xml:space="preserve"> </v>
      </c>
      <c r="F161" s="119" t="str">
        <f t="shared" ref="F161:F167" si="133">IF(B161="B",S161,IF(B161="A"," ",IF(B161="C"," ",IF(B161="A"," ",IF(B161="E"," ",IF(B161="F"," ",IF(B161="G"," ",IF(B161="H"," "," "))))))))</f>
        <v xml:space="preserve"> </v>
      </c>
      <c r="G161" s="119" t="str">
        <f t="shared" ref="G161:G167" si="134">IF(B161="C",S161,IF(B161="B"," ",IF(B161="A"," ",IF(B161="A"," ",IF(B161="E"," ",IF(B161="F"," ",IF(B161="G"," ",IF(B161="H"," "," "))))))))</f>
        <v xml:space="preserve"> </v>
      </c>
      <c r="H161" s="119" t="str">
        <f t="shared" ref="H161:H167" si="135">IF(B161="D",S161,IF(B161="B"," ",IF(B161="C"," ",IF(B161="A"," ",IF(B161="E"," ",IF(B161="F"," ",IF(B161="G"," ",IF(B161="H"," "," "))))))))</f>
        <v xml:space="preserve"> </v>
      </c>
      <c r="I161" s="119" t="str">
        <f t="shared" ref="I161:I167" si="136">IF(B161="E",S161,IF(B161="B"," ",IF(B161="A"," ",IF(B161="C"," ",IF(B161="D"," ",IF(B161="F"," ",IF(B161="G"," ",IF(B161="H"," "," "))))))))</f>
        <v xml:space="preserve"> </v>
      </c>
      <c r="J161" s="119" t="str">
        <f t="shared" ref="J161:J167" si="137">IF(B161="F",S161,IF(B161="B"," ",IF(B161="A"," ",IF(B161="C"," ",IF(B161="D"," ",IF(B161="E"," ",IF(B161="G"," ",IF(B161="H"," "," "))))))))</f>
        <v xml:space="preserve"> </v>
      </c>
      <c r="K161" s="119" t="str">
        <f t="shared" ref="K161:K167" si="138">IF(B161="G",S161,IF(B161="B"," ",IF(B161="A"," ",IF(B161="C"," ",IF(B161="D"," ",IF(B161="E"," ",IF(B161="F"," ",IF(B161="H"," "," "))))))))</f>
        <v xml:space="preserve"> </v>
      </c>
      <c r="L161" s="119" t="str">
        <f t="shared" ref="L161:L167" si="139">IF(B161="H",S161,IF(B161="B"," ",IF(B161="A"," ",IF(B161="C"," ",IF(B161="D"," ",IF(B161="E"," ",IF(B161="F"," ",IF(B161="G"," "," "))))))))</f>
        <v xml:space="preserve"> </v>
      </c>
      <c r="M161" s="30"/>
      <c r="N161" s="36"/>
      <c r="O161" s="37" t="s">
        <v>3</v>
      </c>
      <c r="P161" s="38"/>
      <c r="Q161" s="39"/>
      <c r="S161" s="28" t="str">
        <f t="shared" ref="S161:S167" si="140">IF(D161="P","□",IF(D161="K","◊"," "))</f>
        <v xml:space="preserve"> </v>
      </c>
    </row>
    <row r="162" spans="1:19" ht="110.1" customHeight="1">
      <c r="A162" s="52">
        <v>79</v>
      </c>
      <c r="B162" s="73"/>
      <c r="C162" s="9"/>
      <c r="D162" s="73"/>
      <c r="E162" s="119" t="str">
        <f t="shared" si="132"/>
        <v xml:space="preserve"> </v>
      </c>
      <c r="F162" s="119" t="str">
        <f t="shared" si="133"/>
        <v xml:space="preserve"> </v>
      </c>
      <c r="G162" s="119" t="str">
        <f t="shared" si="134"/>
        <v xml:space="preserve"> </v>
      </c>
      <c r="H162" s="119" t="str">
        <f t="shared" si="135"/>
        <v xml:space="preserve"> </v>
      </c>
      <c r="I162" s="119" t="str">
        <f t="shared" si="136"/>
        <v xml:space="preserve"> </v>
      </c>
      <c r="J162" s="119" t="str">
        <f t="shared" si="137"/>
        <v xml:space="preserve"> </v>
      </c>
      <c r="K162" s="119" t="str">
        <f t="shared" si="138"/>
        <v xml:space="preserve"> </v>
      </c>
      <c r="L162" s="119" t="str">
        <f t="shared" si="139"/>
        <v xml:space="preserve"> </v>
      </c>
      <c r="M162" s="30"/>
      <c r="N162" s="36"/>
      <c r="O162" s="37" t="s">
        <v>3</v>
      </c>
      <c r="P162" s="38"/>
      <c r="Q162" s="39"/>
      <c r="S162" s="28" t="str">
        <f t="shared" si="140"/>
        <v xml:space="preserve"> </v>
      </c>
    </row>
    <row r="163" spans="1:19" ht="110.1" customHeight="1">
      <c r="A163" s="52">
        <v>80</v>
      </c>
      <c r="B163" s="73"/>
      <c r="C163" s="9"/>
      <c r="D163" s="73"/>
      <c r="E163" s="119" t="str">
        <f t="shared" si="132"/>
        <v xml:space="preserve"> </v>
      </c>
      <c r="F163" s="119" t="str">
        <f t="shared" si="133"/>
        <v xml:space="preserve"> </v>
      </c>
      <c r="G163" s="119" t="str">
        <f t="shared" si="134"/>
        <v xml:space="preserve"> </v>
      </c>
      <c r="H163" s="119" t="str">
        <f t="shared" si="135"/>
        <v xml:space="preserve"> </v>
      </c>
      <c r="I163" s="119" t="str">
        <f t="shared" si="136"/>
        <v xml:space="preserve"> </v>
      </c>
      <c r="J163" s="119" t="str">
        <f t="shared" si="137"/>
        <v xml:space="preserve"> </v>
      </c>
      <c r="K163" s="119" t="str">
        <f t="shared" si="138"/>
        <v xml:space="preserve"> </v>
      </c>
      <c r="L163" s="119" t="str">
        <f t="shared" si="139"/>
        <v xml:space="preserve"> </v>
      </c>
      <c r="M163" s="30"/>
      <c r="N163" s="36"/>
      <c r="O163" s="37" t="s">
        <v>3</v>
      </c>
      <c r="P163" s="38"/>
      <c r="Q163" s="39"/>
      <c r="S163" s="28" t="str">
        <f t="shared" si="140"/>
        <v xml:space="preserve"> </v>
      </c>
    </row>
    <row r="164" spans="1:19" ht="110.1" customHeight="1">
      <c r="A164" s="52">
        <v>81</v>
      </c>
      <c r="B164" s="73"/>
      <c r="C164" s="9"/>
      <c r="D164" s="73"/>
      <c r="E164" s="119" t="str">
        <f t="shared" si="132"/>
        <v xml:space="preserve"> </v>
      </c>
      <c r="F164" s="119" t="str">
        <f t="shared" si="133"/>
        <v xml:space="preserve"> </v>
      </c>
      <c r="G164" s="119" t="str">
        <f t="shared" si="134"/>
        <v xml:space="preserve"> </v>
      </c>
      <c r="H164" s="119" t="str">
        <f t="shared" si="135"/>
        <v xml:space="preserve"> </v>
      </c>
      <c r="I164" s="119" t="str">
        <f t="shared" si="136"/>
        <v xml:space="preserve"> </v>
      </c>
      <c r="J164" s="119" t="str">
        <f t="shared" si="137"/>
        <v xml:space="preserve"> </v>
      </c>
      <c r="K164" s="119" t="str">
        <f t="shared" si="138"/>
        <v xml:space="preserve"> </v>
      </c>
      <c r="L164" s="119" t="str">
        <f t="shared" si="139"/>
        <v xml:space="preserve"> </v>
      </c>
      <c r="M164" s="30"/>
      <c r="N164" s="36"/>
      <c r="O164" s="37" t="s">
        <v>3</v>
      </c>
      <c r="P164" s="38"/>
      <c r="Q164" s="39"/>
      <c r="S164" s="28" t="str">
        <f t="shared" si="140"/>
        <v xml:space="preserve"> </v>
      </c>
    </row>
    <row r="165" spans="1:19" ht="110.1" customHeight="1">
      <c r="A165" s="52">
        <v>82</v>
      </c>
      <c r="B165" s="73"/>
      <c r="C165" s="9"/>
      <c r="D165" s="73"/>
      <c r="E165" s="119" t="str">
        <f t="shared" si="132"/>
        <v xml:space="preserve"> </v>
      </c>
      <c r="F165" s="119" t="str">
        <f t="shared" si="133"/>
        <v xml:space="preserve"> </v>
      </c>
      <c r="G165" s="119" t="str">
        <f t="shared" si="134"/>
        <v xml:space="preserve"> </v>
      </c>
      <c r="H165" s="119" t="str">
        <f t="shared" si="135"/>
        <v xml:space="preserve"> </v>
      </c>
      <c r="I165" s="119" t="str">
        <f t="shared" si="136"/>
        <v xml:space="preserve"> </v>
      </c>
      <c r="J165" s="119" t="str">
        <f t="shared" si="137"/>
        <v xml:space="preserve"> </v>
      </c>
      <c r="K165" s="119" t="str">
        <f t="shared" si="138"/>
        <v xml:space="preserve"> </v>
      </c>
      <c r="L165" s="119" t="str">
        <f t="shared" si="139"/>
        <v xml:space="preserve"> </v>
      </c>
      <c r="M165" s="30"/>
      <c r="N165" s="36"/>
      <c r="O165" s="37" t="s">
        <v>3</v>
      </c>
      <c r="P165" s="38"/>
      <c r="Q165" s="39"/>
      <c r="S165" s="28" t="str">
        <f t="shared" si="140"/>
        <v xml:space="preserve"> </v>
      </c>
    </row>
    <row r="166" spans="1:19" ht="110.1" customHeight="1">
      <c r="A166" s="52">
        <v>83</v>
      </c>
      <c r="B166" s="73"/>
      <c r="C166" s="9"/>
      <c r="D166" s="73"/>
      <c r="E166" s="119" t="str">
        <f t="shared" si="132"/>
        <v xml:space="preserve"> </v>
      </c>
      <c r="F166" s="119" t="str">
        <f t="shared" si="133"/>
        <v xml:space="preserve"> </v>
      </c>
      <c r="G166" s="119" t="str">
        <f t="shared" si="134"/>
        <v xml:space="preserve"> </v>
      </c>
      <c r="H166" s="119" t="str">
        <f t="shared" si="135"/>
        <v xml:space="preserve"> </v>
      </c>
      <c r="I166" s="119" t="str">
        <f t="shared" si="136"/>
        <v xml:space="preserve"> </v>
      </c>
      <c r="J166" s="119" t="str">
        <f t="shared" si="137"/>
        <v xml:space="preserve"> </v>
      </c>
      <c r="K166" s="119" t="str">
        <f t="shared" si="138"/>
        <v xml:space="preserve"> </v>
      </c>
      <c r="L166" s="119" t="str">
        <f t="shared" si="139"/>
        <v xml:space="preserve"> </v>
      </c>
      <c r="M166" s="30"/>
      <c r="N166" s="36"/>
      <c r="O166" s="37" t="s">
        <v>3</v>
      </c>
      <c r="P166" s="38"/>
      <c r="Q166" s="39"/>
      <c r="S166" s="28" t="str">
        <f t="shared" si="140"/>
        <v xml:space="preserve"> </v>
      </c>
    </row>
    <row r="167" spans="1:19" ht="110.1" customHeight="1">
      <c r="A167" s="52">
        <v>84</v>
      </c>
      <c r="B167" s="73"/>
      <c r="C167" s="9"/>
      <c r="D167" s="73"/>
      <c r="E167" s="119" t="str">
        <f t="shared" si="132"/>
        <v xml:space="preserve"> </v>
      </c>
      <c r="F167" s="119" t="str">
        <f t="shared" si="133"/>
        <v xml:space="preserve"> </v>
      </c>
      <c r="G167" s="119" t="str">
        <f t="shared" si="134"/>
        <v xml:space="preserve"> </v>
      </c>
      <c r="H167" s="119" t="str">
        <f t="shared" si="135"/>
        <v xml:space="preserve"> </v>
      </c>
      <c r="I167" s="119" t="str">
        <f t="shared" si="136"/>
        <v xml:space="preserve"> </v>
      </c>
      <c r="J167" s="119" t="str">
        <f t="shared" si="137"/>
        <v xml:space="preserve"> </v>
      </c>
      <c r="K167" s="119" t="str">
        <f t="shared" si="138"/>
        <v xml:space="preserve"> </v>
      </c>
      <c r="L167" s="119" t="str">
        <f t="shared" si="139"/>
        <v xml:space="preserve"> </v>
      </c>
      <c r="M167" s="30"/>
      <c r="N167" s="36"/>
      <c r="O167" s="37" t="s">
        <v>3</v>
      </c>
      <c r="P167" s="38"/>
      <c r="Q167" s="39"/>
      <c r="S167" s="28" t="str">
        <f t="shared" si="140"/>
        <v xml:space="preserve"> </v>
      </c>
    </row>
    <row r="168" spans="1:19" ht="54.75" customHeight="1">
      <c r="A168" s="13"/>
      <c r="B168" s="78"/>
      <c r="C168" s="9"/>
      <c r="D168" s="78"/>
      <c r="E168" s="29" t="str">
        <f>E167</f>
        <v xml:space="preserve"> </v>
      </c>
      <c r="F168" s="29" t="str">
        <f>F167</f>
        <v xml:space="preserve"> </v>
      </c>
      <c r="G168" s="29" t="str">
        <f t="shared" ref="G168:L168" si="141">G167</f>
        <v xml:space="preserve"> </v>
      </c>
      <c r="H168" s="29" t="str">
        <f t="shared" si="141"/>
        <v xml:space="preserve"> </v>
      </c>
      <c r="I168" s="29" t="str">
        <f t="shared" si="141"/>
        <v xml:space="preserve"> </v>
      </c>
      <c r="J168" s="29" t="str">
        <f t="shared" si="141"/>
        <v xml:space="preserve"> </v>
      </c>
      <c r="K168" s="29" t="str">
        <f t="shared" si="141"/>
        <v xml:space="preserve"> </v>
      </c>
      <c r="L168" s="29" t="str">
        <f t="shared" si="141"/>
        <v xml:space="preserve"> </v>
      </c>
      <c r="M168" s="40"/>
      <c r="N168" s="44">
        <f>SUM(N161:N167)+N155</f>
        <v>0</v>
      </c>
      <c r="O168" s="86" t="s">
        <v>3</v>
      </c>
      <c r="P168" s="40"/>
      <c r="Q168" s="46"/>
      <c r="S168" s="13"/>
    </row>
    <row r="169" spans="1:19">
      <c r="A169" s="197" t="s">
        <v>16</v>
      </c>
      <c r="B169" s="198"/>
      <c r="C169" s="198"/>
      <c r="D169" s="198"/>
      <c r="E169" s="198"/>
      <c r="F169" s="198"/>
      <c r="G169" s="198"/>
      <c r="H169" s="198"/>
      <c r="I169" s="198"/>
      <c r="J169" s="198"/>
      <c r="K169" s="198"/>
      <c r="L169" s="198"/>
      <c r="M169" s="199"/>
      <c r="N169" s="123">
        <f>N168</f>
        <v>0</v>
      </c>
      <c r="O169" s="54" t="s">
        <v>3</v>
      </c>
      <c r="P169" s="22"/>
      <c r="Q169" s="61"/>
      <c r="S169" s="70"/>
    </row>
    <row r="171" spans="1:19" s="7" customFormat="1">
      <c r="A171" s="201" t="s">
        <v>10</v>
      </c>
      <c r="B171" s="185" t="s">
        <v>13</v>
      </c>
      <c r="C171" s="201" t="s">
        <v>0</v>
      </c>
      <c r="D171" s="187" t="s">
        <v>24</v>
      </c>
      <c r="E171" s="194" t="s">
        <v>11</v>
      </c>
      <c r="F171" s="195"/>
      <c r="G171" s="195"/>
      <c r="H171" s="195"/>
      <c r="I171" s="195"/>
      <c r="J171" s="195"/>
      <c r="K171" s="195"/>
      <c r="L171" s="196"/>
      <c r="M171" s="189" t="s">
        <v>12</v>
      </c>
      <c r="N171" s="190"/>
      <c r="O171" s="190"/>
      <c r="P171" s="191"/>
      <c r="Q171" s="192" t="s">
        <v>2</v>
      </c>
      <c r="S171" s="68" t="s">
        <v>21</v>
      </c>
    </row>
    <row r="172" spans="1:19" s="24" customFormat="1" ht="50.1" customHeight="1">
      <c r="A172" s="202"/>
      <c r="B172" s="186"/>
      <c r="C172" s="202"/>
      <c r="D172" s="188"/>
      <c r="E172" s="31" t="str">
        <f>E159</f>
        <v>Direktur</v>
      </c>
      <c r="F172" s="31" t="str">
        <f t="shared" ref="F172:L172" si="142">F159</f>
        <v>Kasubdit</v>
      </c>
      <c r="G172" s="31" t="str">
        <f t="shared" si="142"/>
        <v>Kasie</v>
      </c>
      <c r="H172" s="31" t="str">
        <f t="shared" si="142"/>
        <v>Analis Data</v>
      </c>
      <c r="I172" s="31">
        <f t="shared" si="142"/>
        <v>0</v>
      </c>
      <c r="J172" s="31">
        <f t="shared" si="142"/>
        <v>0</v>
      </c>
      <c r="K172" s="31">
        <f t="shared" si="142"/>
        <v>0</v>
      </c>
      <c r="L172" s="31">
        <f t="shared" si="142"/>
        <v>0</v>
      </c>
      <c r="M172" s="14" t="s">
        <v>17</v>
      </c>
      <c r="N172" s="33" t="s">
        <v>1</v>
      </c>
      <c r="O172" s="34" t="s">
        <v>19</v>
      </c>
      <c r="P172" s="15" t="s">
        <v>18</v>
      </c>
      <c r="Q172" s="193"/>
      <c r="S172" s="69"/>
    </row>
    <row r="173" spans="1:19" ht="54.75" customHeight="1">
      <c r="A173" s="64"/>
      <c r="B173" s="77"/>
      <c r="C173" s="65"/>
      <c r="D173" s="77"/>
      <c r="E173" s="3" t="str">
        <f t="shared" ref="E173:L173" si="143">E168</f>
        <v xml:space="preserve"> </v>
      </c>
      <c r="F173" s="3" t="str">
        <f t="shared" si="143"/>
        <v xml:space="preserve"> </v>
      </c>
      <c r="G173" s="3" t="str">
        <f t="shared" si="143"/>
        <v xml:space="preserve"> </v>
      </c>
      <c r="H173" s="3" t="str">
        <f t="shared" si="143"/>
        <v xml:space="preserve"> </v>
      </c>
      <c r="I173" s="3" t="str">
        <f t="shared" si="143"/>
        <v xml:space="preserve"> </v>
      </c>
      <c r="J173" s="3" t="str">
        <f t="shared" si="143"/>
        <v xml:space="preserve"> </v>
      </c>
      <c r="K173" s="3" t="str">
        <f t="shared" si="143"/>
        <v xml:space="preserve"> </v>
      </c>
      <c r="L173" s="3" t="str">
        <f t="shared" si="143"/>
        <v xml:space="preserve"> </v>
      </c>
      <c r="M173" s="27"/>
      <c r="N173" s="44">
        <f>N168</f>
        <v>0</v>
      </c>
      <c r="O173" s="45" t="str">
        <f>O168</f>
        <v>menit</v>
      </c>
      <c r="P173" s="27"/>
      <c r="Q173" s="60"/>
      <c r="S173" s="64"/>
    </row>
    <row r="174" spans="1:19" ht="110.1" customHeight="1">
      <c r="A174" s="52">
        <v>85</v>
      </c>
      <c r="B174" s="73"/>
      <c r="C174" s="9"/>
      <c r="E174" s="119" t="str">
        <f t="shared" ref="E174:E180" si="144">IF(B174="A",S174,IF(B174="B"," ",IF(B174="C"," ",IF(B174="D"," ",IF(B174="E"," ",IF(B174="F"," ",IF(B174="G"," ",IF(B174="H"," "," "))))))))</f>
        <v xml:space="preserve"> </v>
      </c>
      <c r="F174" s="119" t="str">
        <f t="shared" ref="F174:F180" si="145">IF(B174="B",S174,IF(B174="A"," ",IF(B174="C"," ",IF(B174="A"," ",IF(B174="E"," ",IF(B174="F"," ",IF(B174="G"," ",IF(B174="H"," "," "))))))))</f>
        <v xml:space="preserve"> </v>
      </c>
      <c r="G174" s="119" t="str">
        <f t="shared" ref="G174:G180" si="146">IF(B174="C",S174,IF(B174="B"," ",IF(B174="A"," ",IF(B174="A"," ",IF(B174="E"," ",IF(B174="F"," ",IF(B174="G"," ",IF(B174="H"," "," "))))))))</f>
        <v xml:space="preserve"> </v>
      </c>
      <c r="H174" s="119" t="str">
        <f t="shared" ref="H174:H180" si="147">IF(B174="D",S174,IF(B174="B"," ",IF(B174="C"," ",IF(B174="A"," ",IF(B174="E"," ",IF(B174="F"," ",IF(B174="G"," ",IF(B174="H"," "," "))))))))</f>
        <v xml:space="preserve"> </v>
      </c>
      <c r="I174" s="119" t="str">
        <f t="shared" ref="I174:I180" si="148">IF(B174="E",S174,IF(B174="B"," ",IF(B174="A"," ",IF(B174="C"," ",IF(B174="D"," ",IF(B174="F"," ",IF(B174="G"," ",IF(B174="H"," "," "))))))))</f>
        <v xml:space="preserve"> </v>
      </c>
      <c r="J174" s="119" t="str">
        <f t="shared" ref="J174:J180" si="149">IF(B174="F",S174,IF(B174="B"," ",IF(B174="A"," ",IF(B174="C"," ",IF(B174="D"," ",IF(B174="E"," ",IF(B174="G"," ",IF(B174="H"," "," "))))))))</f>
        <v xml:space="preserve"> </v>
      </c>
      <c r="K174" s="119" t="str">
        <f t="shared" ref="K174:K180" si="150">IF(B174="G",S174,IF(B174="B"," ",IF(B174="A"," ",IF(B174="C"," ",IF(B174="D"," ",IF(B174="E"," ",IF(B174="F"," ",IF(B174="H"," "," "))))))))</f>
        <v xml:space="preserve"> </v>
      </c>
      <c r="L174" s="119" t="str">
        <f t="shared" ref="L174:L180" si="151">IF(B174="H",S174,IF(B174="B"," ",IF(B174="A"," ",IF(B174="C"," ",IF(B174="D"," ",IF(B174="E"," ",IF(B174="F"," ",IF(B174="G"," "," "))))))))</f>
        <v xml:space="preserve"> </v>
      </c>
      <c r="M174" s="30"/>
      <c r="N174" s="36"/>
      <c r="O174" s="37" t="s">
        <v>3</v>
      </c>
      <c r="P174" s="38"/>
      <c r="Q174" s="39"/>
      <c r="S174" s="28" t="str">
        <f t="shared" ref="S174:S180" si="152">IF(D174="P","□",IF(D174="K","◊"," "))</f>
        <v xml:space="preserve"> </v>
      </c>
    </row>
    <row r="175" spans="1:19" ht="110.1" customHeight="1">
      <c r="A175" s="52">
        <v>86</v>
      </c>
      <c r="B175" s="73"/>
      <c r="C175" s="9"/>
      <c r="D175" s="73"/>
      <c r="E175" s="119" t="str">
        <f t="shared" si="144"/>
        <v xml:space="preserve"> </v>
      </c>
      <c r="F175" s="119" t="str">
        <f t="shared" si="145"/>
        <v xml:space="preserve"> </v>
      </c>
      <c r="G175" s="119" t="str">
        <f t="shared" si="146"/>
        <v xml:space="preserve"> </v>
      </c>
      <c r="H175" s="119" t="str">
        <f t="shared" si="147"/>
        <v xml:space="preserve"> </v>
      </c>
      <c r="I175" s="119" t="str">
        <f t="shared" si="148"/>
        <v xml:space="preserve"> </v>
      </c>
      <c r="J175" s="119" t="str">
        <f t="shared" si="149"/>
        <v xml:space="preserve"> </v>
      </c>
      <c r="K175" s="119" t="str">
        <f t="shared" si="150"/>
        <v xml:space="preserve"> </v>
      </c>
      <c r="L175" s="119" t="str">
        <f t="shared" si="151"/>
        <v xml:space="preserve"> </v>
      </c>
      <c r="M175" s="30"/>
      <c r="N175" s="36"/>
      <c r="O175" s="37" t="s">
        <v>3</v>
      </c>
      <c r="P175" s="38"/>
      <c r="Q175" s="39"/>
      <c r="S175" s="28" t="str">
        <f t="shared" si="152"/>
        <v xml:space="preserve"> </v>
      </c>
    </row>
    <row r="176" spans="1:19" ht="110.1" customHeight="1">
      <c r="A176" s="52">
        <v>87</v>
      </c>
      <c r="B176" s="73"/>
      <c r="C176" s="9"/>
      <c r="D176" s="73"/>
      <c r="E176" s="119" t="str">
        <f t="shared" si="144"/>
        <v xml:space="preserve"> </v>
      </c>
      <c r="F176" s="119" t="str">
        <f t="shared" si="145"/>
        <v xml:space="preserve"> </v>
      </c>
      <c r="G176" s="119" t="str">
        <f t="shared" si="146"/>
        <v xml:space="preserve"> </v>
      </c>
      <c r="H176" s="119" t="str">
        <f t="shared" si="147"/>
        <v xml:space="preserve"> </v>
      </c>
      <c r="I176" s="119" t="str">
        <f t="shared" si="148"/>
        <v xml:space="preserve"> </v>
      </c>
      <c r="J176" s="119" t="str">
        <f t="shared" si="149"/>
        <v xml:space="preserve"> </v>
      </c>
      <c r="K176" s="119" t="str">
        <f t="shared" si="150"/>
        <v xml:space="preserve"> </v>
      </c>
      <c r="L176" s="119" t="str">
        <f t="shared" si="151"/>
        <v xml:space="preserve"> </v>
      </c>
      <c r="M176" s="30"/>
      <c r="N176" s="36"/>
      <c r="O176" s="37" t="s">
        <v>3</v>
      </c>
      <c r="P176" s="38"/>
      <c r="Q176" s="39"/>
      <c r="S176" s="28" t="str">
        <f t="shared" si="152"/>
        <v xml:space="preserve"> </v>
      </c>
    </row>
    <row r="177" spans="1:19" ht="110.1" customHeight="1">
      <c r="A177" s="52">
        <v>88</v>
      </c>
      <c r="B177" s="73"/>
      <c r="C177" s="9"/>
      <c r="D177" s="73"/>
      <c r="E177" s="119" t="str">
        <f t="shared" si="144"/>
        <v xml:space="preserve"> </v>
      </c>
      <c r="F177" s="119" t="str">
        <f t="shared" si="145"/>
        <v xml:space="preserve"> </v>
      </c>
      <c r="G177" s="119" t="str">
        <f t="shared" si="146"/>
        <v xml:space="preserve"> </v>
      </c>
      <c r="H177" s="119" t="str">
        <f t="shared" si="147"/>
        <v xml:space="preserve"> </v>
      </c>
      <c r="I177" s="119" t="str">
        <f t="shared" si="148"/>
        <v xml:space="preserve"> </v>
      </c>
      <c r="J177" s="119" t="str">
        <f t="shared" si="149"/>
        <v xml:space="preserve"> </v>
      </c>
      <c r="K177" s="119" t="str">
        <f t="shared" si="150"/>
        <v xml:space="preserve"> </v>
      </c>
      <c r="L177" s="119" t="str">
        <f t="shared" si="151"/>
        <v xml:space="preserve"> </v>
      </c>
      <c r="M177" s="30"/>
      <c r="N177" s="36"/>
      <c r="O177" s="37" t="s">
        <v>3</v>
      </c>
      <c r="P177" s="38"/>
      <c r="Q177" s="39"/>
      <c r="S177" s="28" t="str">
        <f t="shared" si="152"/>
        <v xml:space="preserve"> </v>
      </c>
    </row>
    <row r="178" spans="1:19" ht="110.1" customHeight="1">
      <c r="A178" s="52">
        <v>89</v>
      </c>
      <c r="B178" s="73"/>
      <c r="C178" s="9"/>
      <c r="D178" s="73"/>
      <c r="E178" s="119" t="str">
        <f t="shared" si="144"/>
        <v xml:space="preserve"> </v>
      </c>
      <c r="F178" s="119" t="str">
        <f t="shared" si="145"/>
        <v xml:space="preserve"> </v>
      </c>
      <c r="G178" s="119" t="str">
        <f t="shared" si="146"/>
        <v xml:space="preserve"> </v>
      </c>
      <c r="H178" s="119" t="str">
        <f t="shared" si="147"/>
        <v xml:space="preserve"> </v>
      </c>
      <c r="I178" s="119" t="str">
        <f t="shared" si="148"/>
        <v xml:space="preserve"> </v>
      </c>
      <c r="J178" s="119" t="str">
        <f t="shared" si="149"/>
        <v xml:space="preserve"> </v>
      </c>
      <c r="K178" s="119" t="str">
        <f t="shared" si="150"/>
        <v xml:space="preserve"> </v>
      </c>
      <c r="L178" s="119" t="str">
        <f t="shared" si="151"/>
        <v xml:space="preserve"> </v>
      </c>
      <c r="M178" s="30"/>
      <c r="N178" s="36"/>
      <c r="O178" s="37" t="s">
        <v>3</v>
      </c>
      <c r="P178" s="38"/>
      <c r="Q178" s="39"/>
      <c r="S178" s="28" t="str">
        <f t="shared" si="152"/>
        <v xml:space="preserve"> </v>
      </c>
    </row>
    <row r="179" spans="1:19" ht="110.1" customHeight="1">
      <c r="A179" s="52">
        <v>90</v>
      </c>
      <c r="B179" s="73"/>
      <c r="C179" s="9"/>
      <c r="D179" s="73"/>
      <c r="E179" s="119" t="str">
        <f t="shared" si="144"/>
        <v xml:space="preserve"> </v>
      </c>
      <c r="F179" s="119" t="str">
        <f t="shared" si="145"/>
        <v xml:space="preserve"> </v>
      </c>
      <c r="G179" s="119" t="str">
        <f t="shared" si="146"/>
        <v xml:space="preserve"> </v>
      </c>
      <c r="H179" s="119" t="str">
        <f t="shared" si="147"/>
        <v xml:space="preserve"> </v>
      </c>
      <c r="I179" s="119" t="str">
        <f t="shared" si="148"/>
        <v xml:space="preserve"> </v>
      </c>
      <c r="J179" s="119" t="str">
        <f t="shared" si="149"/>
        <v xml:space="preserve"> </v>
      </c>
      <c r="K179" s="119" t="str">
        <f t="shared" si="150"/>
        <v xml:space="preserve"> </v>
      </c>
      <c r="L179" s="119" t="str">
        <f t="shared" si="151"/>
        <v xml:space="preserve"> </v>
      </c>
      <c r="M179" s="30"/>
      <c r="N179" s="36"/>
      <c r="O179" s="37" t="s">
        <v>3</v>
      </c>
      <c r="P179" s="38"/>
      <c r="Q179" s="39"/>
      <c r="S179" s="28" t="str">
        <f t="shared" si="152"/>
        <v xml:space="preserve"> </v>
      </c>
    </row>
    <row r="180" spans="1:19" ht="110.1" customHeight="1">
      <c r="A180" s="52">
        <v>91</v>
      </c>
      <c r="B180" s="73"/>
      <c r="C180" s="9"/>
      <c r="D180" s="73"/>
      <c r="E180" s="119" t="str">
        <f t="shared" si="144"/>
        <v xml:space="preserve"> </v>
      </c>
      <c r="F180" s="119" t="str">
        <f t="shared" si="145"/>
        <v xml:space="preserve"> </v>
      </c>
      <c r="G180" s="119" t="str">
        <f t="shared" si="146"/>
        <v xml:space="preserve"> </v>
      </c>
      <c r="H180" s="119" t="str">
        <f t="shared" si="147"/>
        <v xml:space="preserve"> </v>
      </c>
      <c r="I180" s="119" t="str">
        <f t="shared" si="148"/>
        <v xml:space="preserve"> </v>
      </c>
      <c r="J180" s="119" t="str">
        <f t="shared" si="149"/>
        <v xml:space="preserve"> </v>
      </c>
      <c r="K180" s="119" t="str">
        <f t="shared" si="150"/>
        <v xml:space="preserve"> </v>
      </c>
      <c r="L180" s="119" t="str">
        <f t="shared" si="151"/>
        <v xml:space="preserve"> </v>
      </c>
      <c r="M180" s="30"/>
      <c r="N180" s="36"/>
      <c r="O180" s="37" t="s">
        <v>3</v>
      </c>
      <c r="P180" s="38"/>
      <c r="Q180" s="39"/>
      <c r="S180" s="28" t="str">
        <f t="shared" si="152"/>
        <v xml:space="preserve"> </v>
      </c>
    </row>
    <row r="181" spans="1:19" ht="54.75" customHeight="1">
      <c r="A181" s="13"/>
      <c r="B181" s="78"/>
      <c r="C181" s="9"/>
      <c r="D181" s="78"/>
      <c r="E181" s="29" t="str">
        <f>E180</f>
        <v xml:space="preserve"> </v>
      </c>
      <c r="F181" s="29" t="str">
        <f>F180</f>
        <v xml:space="preserve"> </v>
      </c>
      <c r="G181" s="29" t="str">
        <f t="shared" ref="G181:L181" si="153">G180</f>
        <v xml:space="preserve"> </v>
      </c>
      <c r="H181" s="29" t="str">
        <f t="shared" si="153"/>
        <v xml:space="preserve"> </v>
      </c>
      <c r="I181" s="29" t="str">
        <f t="shared" si="153"/>
        <v xml:space="preserve"> </v>
      </c>
      <c r="J181" s="29" t="str">
        <f t="shared" si="153"/>
        <v xml:space="preserve"> </v>
      </c>
      <c r="K181" s="29" t="str">
        <f t="shared" si="153"/>
        <v xml:space="preserve"> </v>
      </c>
      <c r="L181" s="29" t="str">
        <f t="shared" si="153"/>
        <v xml:space="preserve"> </v>
      </c>
      <c r="M181" s="40"/>
      <c r="N181" s="44">
        <f>SUM(N174:N180)+N168</f>
        <v>0</v>
      </c>
      <c r="O181" s="54" t="s">
        <v>3</v>
      </c>
      <c r="P181" s="40"/>
      <c r="Q181" s="46"/>
      <c r="S181" s="13"/>
    </row>
    <row r="182" spans="1:19">
      <c r="A182" s="197" t="s">
        <v>16</v>
      </c>
      <c r="B182" s="198"/>
      <c r="C182" s="198"/>
      <c r="D182" s="198"/>
      <c r="E182" s="198"/>
      <c r="F182" s="198"/>
      <c r="G182" s="198"/>
      <c r="H182" s="198"/>
      <c r="I182" s="198"/>
      <c r="J182" s="198"/>
      <c r="K182" s="198"/>
      <c r="L182" s="198"/>
      <c r="M182" s="199"/>
      <c r="N182" s="123">
        <f>N181</f>
        <v>0</v>
      </c>
      <c r="O182" s="54" t="s">
        <v>3</v>
      </c>
      <c r="P182" s="22"/>
      <c r="Q182" s="61"/>
      <c r="S182" s="70"/>
    </row>
    <row r="184" spans="1:19" s="7" customFormat="1">
      <c r="A184" s="201" t="s">
        <v>10</v>
      </c>
      <c r="B184" s="185" t="s">
        <v>13</v>
      </c>
      <c r="C184" s="201" t="s">
        <v>0</v>
      </c>
      <c r="D184" s="187" t="s">
        <v>24</v>
      </c>
      <c r="E184" s="194" t="s">
        <v>11</v>
      </c>
      <c r="F184" s="195"/>
      <c r="G184" s="195"/>
      <c r="H184" s="195"/>
      <c r="I184" s="195"/>
      <c r="J184" s="195"/>
      <c r="K184" s="195"/>
      <c r="L184" s="196"/>
      <c r="M184" s="189" t="s">
        <v>12</v>
      </c>
      <c r="N184" s="190"/>
      <c r="O184" s="190"/>
      <c r="P184" s="191"/>
      <c r="Q184" s="192" t="s">
        <v>2</v>
      </c>
      <c r="S184" s="68" t="s">
        <v>21</v>
      </c>
    </row>
    <row r="185" spans="1:19" s="24" customFormat="1" ht="50.1" customHeight="1">
      <c r="A185" s="202"/>
      <c r="B185" s="186"/>
      <c r="C185" s="202"/>
      <c r="D185" s="188"/>
      <c r="E185" s="31" t="str">
        <f>E172</f>
        <v>Direktur</v>
      </c>
      <c r="F185" s="31" t="str">
        <f t="shared" ref="F185:L185" si="154">F172</f>
        <v>Kasubdit</v>
      </c>
      <c r="G185" s="31" t="str">
        <f t="shared" si="154"/>
        <v>Kasie</v>
      </c>
      <c r="H185" s="31" t="str">
        <f t="shared" si="154"/>
        <v>Analis Data</v>
      </c>
      <c r="I185" s="31">
        <f t="shared" si="154"/>
        <v>0</v>
      </c>
      <c r="J185" s="31">
        <f t="shared" si="154"/>
        <v>0</v>
      </c>
      <c r="K185" s="31">
        <f t="shared" si="154"/>
        <v>0</v>
      </c>
      <c r="L185" s="31">
        <f t="shared" si="154"/>
        <v>0</v>
      </c>
      <c r="M185" s="14" t="s">
        <v>17</v>
      </c>
      <c r="N185" s="33" t="s">
        <v>1</v>
      </c>
      <c r="O185" s="34" t="s">
        <v>19</v>
      </c>
      <c r="P185" s="15" t="s">
        <v>18</v>
      </c>
      <c r="Q185" s="193"/>
      <c r="S185" s="69"/>
    </row>
    <row r="186" spans="1:19" ht="54.75" customHeight="1">
      <c r="A186" s="64"/>
      <c r="B186" s="77"/>
      <c r="C186" s="65"/>
      <c r="D186" s="77"/>
      <c r="E186" s="3" t="str">
        <f t="shared" ref="E186:L186" si="155">E181</f>
        <v xml:space="preserve"> </v>
      </c>
      <c r="F186" s="3" t="str">
        <f t="shared" si="155"/>
        <v xml:space="preserve"> </v>
      </c>
      <c r="G186" s="3" t="str">
        <f t="shared" si="155"/>
        <v xml:space="preserve"> </v>
      </c>
      <c r="H186" s="3" t="str">
        <f t="shared" si="155"/>
        <v xml:space="preserve"> </v>
      </c>
      <c r="I186" s="3" t="str">
        <f t="shared" si="155"/>
        <v xml:space="preserve"> </v>
      </c>
      <c r="J186" s="3" t="str">
        <f t="shared" si="155"/>
        <v xml:space="preserve"> </v>
      </c>
      <c r="K186" s="3" t="str">
        <f t="shared" si="155"/>
        <v xml:space="preserve"> </v>
      </c>
      <c r="L186" s="3" t="str">
        <f t="shared" si="155"/>
        <v xml:space="preserve"> </v>
      </c>
      <c r="M186" s="27"/>
      <c r="N186" s="26">
        <f>N181</f>
        <v>0</v>
      </c>
      <c r="O186" s="25" t="str">
        <f>O181</f>
        <v>menit</v>
      </c>
      <c r="P186" s="27"/>
      <c r="Q186" s="60"/>
      <c r="S186" s="64"/>
    </row>
    <row r="187" spans="1:19" ht="110.1" customHeight="1">
      <c r="A187" s="52">
        <v>92</v>
      </c>
      <c r="B187" s="73"/>
      <c r="C187" s="9"/>
      <c r="E187" s="119" t="str">
        <f t="shared" ref="E187:E193" si="156">IF(B187="A",S187,IF(B187="B"," ",IF(B187="C"," ",IF(B187="D"," ",IF(B187="E"," ",IF(B187="F"," ",IF(B187="G"," ",IF(B187="H"," "," "))))))))</f>
        <v xml:space="preserve"> </v>
      </c>
      <c r="F187" s="119" t="str">
        <f t="shared" ref="F187:F193" si="157">IF(B187="B",S187,IF(B187="A"," ",IF(B187="C"," ",IF(B187="A"," ",IF(B187="E"," ",IF(B187="F"," ",IF(B187="G"," ",IF(B187="H"," "," "))))))))</f>
        <v xml:space="preserve"> </v>
      </c>
      <c r="G187" s="119" t="str">
        <f t="shared" ref="G187:G193" si="158">IF(B187="C",S187,IF(B187="B"," ",IF(B187="A"," ",IF(B187="A"," ",IF(B187="E"," ",IF(B187="F"," ",IF(B187="G"," ",IF(B187="H"," "," "))))))))</f>
        <v xml:space="preserve"> </v>
      </c>
      <c r="H187" s="119" t="str">
        <f t="shared" ref="H187:H193" si="159">IF(B187="D",S187,IF(B187="B"," ",IF(B187="C"," ",IF(B187="A"," ",IF(B187="E"," ",IF(B187="F"," ",IF(B187="G"," ",IF(B187="H"," "," "))))))))</f>
        <v xml:space="preserve"> </v>
      </c>
      <c r="I187" s="119" t="str">
        <f t="shared" ref="I187:I193" si="160">IF(B187="E",S187,IF(B187="B"," ",IF(B187="A"," ",IF(B187="C"," ",IF(B187="D"," ",IF(B187="F"," ",IF(B187="G"," ",IF(B187="H"," "," "))))))))</f>
        <v xml:space="preserve"> </v>
      </c>
      <c r="J187" s="119" t="str">
        <f t="shared" ref="J187:J193" si="161">IF(B187="F",S187,IF(B187="B"," ",IF(B187="A"," ",IF(B187="C"," ",IF(B187="D"," ",IF(B187="E"," ",IF(B187="G"," ",IF(B187="H"," "," "))))))))</f>
        <v xml:space="preserve"> </v>
      </c>
      <c r="K187" s="119" t="str">
        <f t="shared" ref="K187:K193" si="162">IF(B187="G",S187,IF(B187="B"," ",IF(B187="A"," ",IF(B187="C"," ",IF(B187="D"," ",IF(B187="E"," ",IF(B187="F"," ",IF(B187="H"," "," "))))))))</f>
        <v xml:space="preserve"> </v>
      </c>
      <c r="L187" s="119" t="str">
        <f t="shared" ref="L187:L193" si="163">IF(B187="H",S187,IF(B187="B"," ",IF(B187="A"," ",IF(B187="C"," ",IF(B187="D"," ",IF(B187="E"," ",IF(B187="F"," ",IF(B187="G"," "," "))))))))</f>
        <v xml:space="preserve"> </v>
      </c>
      <c r="M187" s="30"/>
      <c r="N187" s="36"/>
      <c r="O187" s="37" t="s">
        <v>3</v>
      </c>
      <c r="P187" s="38"/>
      <c r="Q187" s="39"/>
      <c r="S187" s="28" t="str">
        <f t="shared" ref="S187:S193" si="164">IF(D187="P","□",IF(D187="K","◊"," "))</f>
        <v xml:space="preserve"> </v>
      </c>
    </row>
    <row r="188" spans="1:19" ht="110.1" customHeight="1">
      <c r="A188" s="52">
        <v>93</v>
      </c>
      <c r="B188" s="73"/>
      <c r="C188" s="9"/>
      <c r="D188" s="73"/>
      <c r="E188" s="119" t="str">
        <f t="shared" si="156"/>
        <v xml:space="preserve"> </v>
      </c>
      <c r="F188" s="119" t="str">
        <f t="shared" si="157"/>
        <v xml:space="preserve"> </v>
      </c>
      <c r="G188" s="119" t="str">
        <f t="shared" si="158"/>
        <v xml:space="preserve"> </v>
      </c>
      <c r="H188" s="119" t="str">
        <f t="shared" si="159"/>
        <v xml:space="preserve"> </v>
      </c>
      <c r="I188" s="119" t="str">
        <f t="shared" si="160"/>
        <v xml:space="preserve"> </v>
      </c>
      <c r="J188" s="119" t="str">
        <f t="shared" si="161"/>
        <v xml:space="preserve"> </v>
      </c>
      <c r="K188" s="119" t="str">
        <f t="shared" si="162"/>
        <v xml:space="preserve"> </v>
      </c>
      <c r="L188" s="119" t="str">
        <f t="shared" si="163"/>
        <v xml:space="preserve"> </v>
      </c>
      <c r="M188" s="30"/>
      <c r="N188" s="36"/>
      <c r="O188" s="37" t="s">
        <v>3</v>
      </c>
      <c r="P188" s="38"/>
      <c r="Q188" s="39"/>
      <c r="S188" s="28" t="str">
        <f t="shared" si="164"/>
        <v xml:space="preserve"> </v>
      </c>
    </row>
    <row r="189" spans="1:19" ht="110.1" customHeight="1">
      <c r="A189" s="52">
        <v>94</v>
      </c>
      <c r="B189" s="73"/>
      <c r="C189" s="9"/>
      <c r="D189" s="73"/>
      <c r="E189" s="119" t="str">
        <f t="shared" si="156"/>
        <v xml:space="preserve"> </v>
      </c>
      <c r="F189" s="119" t="str">
        <f t="shared" si="157"/>
        <v xml:space="preserve"> </v>
      </c>
      <c r="G189" s="119" t="str">
        <f t="shared" si="158"/>
        <v xml:space="preserve"> </v>
      </c>
      <c r="H189" s="119" t="str">
        <f t="shared" si="159"/>
        <v xml:space="preserve"> </v>
      </c>
      <c r="I189" s="119" t="str">
        <f t="shared" si="160"/>
        <v xml:space="preserve"> </v>
      </c>
      <c r="J189" s="119" t="str">
        <f t="shared" si="161"/>
        <v xml:space="preserve"> </v>
      </c>
      <c r="K189" s="119" t="str">
        <f t="shared" si="162"/>
        <v xml:space="preserve"> </v>
      </c>
      <c r="L189" s="119" t="str">
        <f t="shared" si="163"/>
        <v xml:space="preserve"> </v>
      </c>
      <c r="M189" s="30"/>
      <c r="N189" s="36"/>
      <c r="O189" s="37" t="s">
        <v>3</v>
      </c>
      <c r="P189" s="38"/>
      <c r="Q189" s="39"/>
      <c r="S189" s="28" t="str">
        <f t="shared" si="164"/>
        <v xml:space="preserve"> </v>
      </c>
    </row>
    <row r="190" spans="1:19" ht="110.1" customHeight="1">
      <c r="A190" s="52">
        <v>95</v>
      </c>
      <c r="B190" s="73"/>
      <c r="C190" s="9"/>
      <c r="D190" s="73"/>
      <c r="E190" s="119" t="str">
        <f t="shared" si="156"/>
        <v xml:space="preserve"> </v>
      </c>
      <c r="F190" s="119" t="str">
        <f t="shared" si="157"/>
        <v xml:space="preserve"> </v>
      </c>
      <c r="G190" s="119" t="str">
        <f t="shared" si="158"/>
        <v xml:space="preserve"> </v>
      </c>
      <c r="H190" s="119" t="str">
        <f t="shared" si="159"/>
        <v xml:space="preserve"> </v>
      </c>
      <c r="I190" s="119" t="str">
        <f t="shared" si="160"/>
        <v xml:space="preserve"> </v>
      </c>
      <c r="J190" s="119" t="str">
        <f t="shared" si="161"/>
        <v xml:space="preserve"> </v>
      </c>
      <c r="K190" s="119" t="str">
        <f t="shared" si="162"/>
        <v xml:space="preserve"> </v>
      </c>
      <c r="L190" s="119" t="str">
        <f t="shared" si="163"/>
        <v xml:space="preserve"> </v>
      </c>
      <c r="M190" s="30"/>
      <c r="N190" s="36"/>
      <c r="O190" s="37" t="s">
        <v>3</v>
      </c>
      <c r="P190" s="38"/>
      <c r="Q190" s="39"/>
      <c r="S190" s="28" t="str">
        <f t="shared" si="164"/>
        <v xml:space="preserve"> </v>
      </c>
    </row>
    <row r="191" spans="1:19" ht="110.1" customHeight="1">
      <c r="A191" s="52">
        <v>96</v>
      </c>
      <c r="B191" s="73"/>
      <c r="C191" s="9"/>
      <c r="D191" s="73"/>
      <c r="E191" s="119" t="str">
        <f t="shared" si="156"/>
        <v xml:space="preserve"> </v>
      </c>
      <c r="F191" s="119" t="str">
        <f t="shared" si="157"/>
        <v xml:space="preserve"> </v>
      </c>
      <c r="G191" s="119" t="str">
        <f t="shared" si="158"/>
        <v xml:space="preserve"> </v>
      </c>
      <c r="H191" s="119" t="str">
        <f t="shared" si="159"/>
        <v xml:space="preserve"> </v>
      </c>
      <c r="I191" s="119" t="str">
        <f t="shared" si="160"/>
        <v xml:space="preserve"> </v>
      </c>
      <c r="J191" s="119" t="str">
        <f t="shared" si="161"/>
        <v xml:space="preserve"> </v>
      </c>
      <c r="K191" s="119" t="str">
        <f t="shared" si="162"/>
        <v xml:space="preserve"> </v>
      </c>
      <c r="L191" s="119" t="str">
        <f t="shared" si="163"/>
        <v xml:space="preserve"> </v>
      </c>
      <c r="M191" s="30"/>
      <c r="N191" s="36"/>
      <c r="O191" s="37" t="s">
        <v>3</v>
      </c>
      <c r="P191" s="38"/>
      <c r="Q191" s="39"/>
      <c r="S191" s="28" t="str">
        <f t="shared" si="164"/>
        <v xml:space="preserve"> </v>
      </c>
    </row>
    <row r="192" spans="1:19" ht="110.1" customHeight="1">
      <c r="A192" s="52">
        <v>97</v>
      </c>
      <c r="B192" s="73"/>
      <c r="C192" s="9"/>
      <c r="D192" s="73"/>
      <c r="E192" s="119" t="str">
        <f t="shared" si="156"/>
        <v xml:space="preserve"> </v>
      </c>
      <c r="F192" s="119" t="str">
        <f t="shared" si="157"/>
        <v xml:space="preserve"> </v>
      </c>
      <c r="G192" s="119" t="str">
        <f t="shared" si="158"/>
        <v xml:space="preserve"> </v>
      </c>
      <c r="H192" s="119" t="str">
        <f t="shared" si="159"/>
        <v xml:space="preserve"> </v>
      </c>
      <c r="I192" s="119" t="str">
        <f t="shared" si="160"/>
        <v xml:space="preserve"> </v>
      </c>
      <c r="J192" s="119" t="str">
        <f t="shared" si="161"/>
        <v xml:space="preserve"> </v>
      </c>
      <c r="K192" s="119" t="str">
        <f t="shared" si="162"/>
        <v xml:space="preserve"> </v>
      </c>
      <c r="L192" s="119" t="str">
        <f t="shared" si="163"/>
        <v xml:space="preserve"> </v>
      </c>
      <c r="M192" s="30"/>
      <c r="N192" s="36"/>
      <c r="O192" s="37" t="s">
        <v>3</v>
      </c>
      <c r="P192" s="38"/>
      <c r="Q192" s="39"/>
      <c r="S192" s="28" t="str">
        <f t="shared" si="164"/>
        <v xml:space="preserve"> </v>
      </c>
    </row>
    <row r="193" spans="1:19" ht="110.1" customHeight="1">
      <c r="A193" s="52">
        <v>98</v>
      </c>
      <c r="B193" s="73"/>
      <c r="C193" s="9"/>
      <c r="D193" s="73"/>
      <c r="E193" s="119" t="str">
        <f t="shared" si="156"/>
        <v xml:space="preserve"> </v>
      </c>
      <c r="F193" s="119" t="str">
        <f t="shared" si="157"/>
        <v xml:space="preserve"> </v>
      </c>
      <c r="G193" s="119" t="str">
        <f t="shared" si="158"/>
        <v xml:space="preserve"> </v>
      </c>
      <c r="H193" s="119" t="str">
        <f t="shared" si="159"/>
        <v xml:space="preserve"> </v>
      </c>
      <c r="I193" s="119" t="str">
        <f t="shared" si="160"/>
        <v xml:space="preserve"> </v>
      </c>
      <c r="J193" s="119" t="str">
        <f t="shared" si="161"/>
        <v xml:space="preserve"> </v>
      </c>
      <c r="K193" s="119" t="str">
        <f t="shared" si="162"/>
        <v xml:space="preserve"> </v>
      </c>
      <c r="L193" s="119" t="str">
        <f t="shared" si="163"/>
        <v xml:space="preserve"> </v>
      </c>
      <c r="M193" s="30"/>
      <c r="N193" s="36"/>
      <c r="O193" s="37" t="s">
        <v>3</v>
      </c>
      <c r="P193" s="38"/>
      <c r="Q193" s="39"/>
      <c r="S193" s="28" t="str">
        <f t="shared" si="164"/>
        <v xml:space="preserve"> </v>
      </c>
    </row>
    <row r="194" spans="1:19" ht="54.75" hidden="1" customHeight="1">
      <c r="A194" s="13"/>
      <c r="B194" s="78"/>
      <c r="C194" s="9"/>
      <c r="D194" s="78"/>
      <c r="E194" s="29" t="str">
        <f>E193</f>
        <v xml:space="preserve"> </v>
      </c>
      <c r="F194" s="29" t="str">
        <f>F193</f>
        <v xml:space="preserve"> </v>
      </c>
      <c r="G194" s="29" t="str">
        <f t="shared" ref="G194:L194" si="165">G193</f>
        <v xml:space="preserve"> </v>
      </c>
      <c r="H194" s="29" t="str">
        <f t="shared" si="165"/>
        <v xml:space="preserve"> </v>
      </c>
      <c r="I194" s="29" t="str">
        <f t="shared" si="165"/>
        <v xml:space="preserve"> </v>
      </c>
      <c r="J194" s="29" t="str">
        <f t="shared" si="165"/>
        <v xml:space="preserve"> </v>
      </c>
      <c r="K194" s="29" t="str">
        <f t="shared" si="165"/>
        <v xml:space="preserve"> </v>
      </c>
      <c r="L194" s="29" t="str">
        <f t="shared" si="165"/>
        <v xml:space="preserve"> </v>
      </c>
      <c r="M194" s="40"/>
      <c r="N194" s="44">
        <f>SUM(N187:N193)+N181</f>
        <v>0</v>
      </c>
      <c r="O194" s="54" t="s">
        <v>3</v>
      </c>
      <c r="P194" s="40"/>
      <c r="Q194" s="46"/>
      <c r="S194" s="13"/>
    </row>
    <row r="195" spans="1:19">
      <c r="A195" s="197" t="s">
        <v>16</v>
      </c>
      <c r="B195" s="198"/>
      <c r="C195" s="198"/>
      <c r="D195" s="198"/>
      <c r="E195" s="198"/>
      <c r="F195" s="198"/>
      <c r="G195" s="198"/>
      <c r="H195" s="198"/>
      <c r="I195" s="198"/>
      <c r="J195" s="198"/>
      <c r="K195" s="198"/>
      <c r="L195" s="198"/>
      <c r="M195" s="199"/>
      <c r="N195" s="123">
        <f>N194</f>
        <v>0</v>
      </c>
      <c r="O195" s="54" t="s">
        <v>3</v>
      </c>
      <c r="P195" s="22"/>
      <c r="Q195" s="61"/>
      <c r="S195" s="70"/>
    </row>
  </sheetData>
  <mergeCells count="111">
    <mergeCell ref="A195:M195"/>
    <mergeCell ref="A103:M103"/>
    <mergeCell ref="A117:M117"/>
    <mergeCell ref="A130:M130"/>
    <mergeCell ref="A143:M143"/>
    <mergeCell ref="A156:M156"/>
    <mergeCell ref="A145:A146"/>
    <mergeCell ref="A158:A159"/>
    <mergeCell ref="A171:A172"/>
    <mergeCell ref="A184:A185"/>
    <mergeCell ref="B158:B159"/>
    <mergeCell ref="D158:D159"/>
    <mergeCell ref="M158:P158"/>
    <mergeCell ref="C158:C159"/>
    <mergeCell ref="B171:B172"/>
    <mergeCell ref="D171:D172"/>
    <mergeCell ref="M171:P171"/>
    <mergeCell ref="B184:B185"/>
    <mergeCell ref="D184:D185"/>
    <mergeCell ref="M184:P184"/>
    <mergeCell ref="C184:C185"/>
    <mergeCell ref="C171:C172"/>
    <mergeCell ref="E1:Q12"/>
    <mergeCell ref="A65:A66"/>
    <mergeCell ref="A92:A93"/>
    <mergeCell ref="A119:A120"/>
    <mergeCell ref="A132:A133"/>
    <mergeCell ref="Q13:Q14"/>
    <mergeCell ref="Q25:Q26"/>
    <mergeCell ref="A13:A14"/>
    <mergeCell ref="A25:A26"/>
    <mergeCell ref="A52:A53"/>
    <mergeCell ref="Q65:Q66"/>
    <mergeCell ref="B52:B53"/>
    <mergeCell ref="Q38:Q39"/>
    <mergeCell ref="Q52:Q53"/>
    <mergeCell ref="Q92:Q93"/>
    <mergeCell ref="C92:C93"/>
    <mergeCell ref="M38:P38"/>
    <mergeCell ref="A50:M50"/>
    <mergeCell ref="A63:M63"/>
    <mergeCell ref="A76:M76"/>
    <mergeCell ref="A90:M90"/>
    <mergeCell ref="B92:B93"/>
    <mergeCell ref="M92:P92"/>
    <mergeCell ref="C79:C80"/>
    <mergeCell ref="Q79:Q80"/>
    <mergeCell ref="Q132:Q133"/>
    <mergeCell ref="Q106:Q107"/>
    <mergeCell ref="Q119:Q120"/>
    <mergeCell ref="C106:C107"/>
    <mergeCell ref="B106:B107"/>
    <mergeCell ref="D106:D107"/>
    <mergeCell ref="M106:P106"/>
    <mergeCell ref="B79:B80"/>
    <mergeCell ref="D79:D80"/>
    <mergeCell ref="M79:P79"/>
    <mergeCell ref="B119:B120"/>
    <mergeCell ref="D119:D120"/>
    <mergeCell ref="E106:L106"/>
    <mergeCell ref="E132:L132"/>
    <mergeCell ref="C119:C120"/>
    <mergeCell ref="C132:C133"/>
    <mergeCell ref="Q145:Q146"/>
    <mergeCell ref="B145:B146"/>
    <mergeCell ref="D145:D146"/>
    <mergeCell ref="M145:P145"/>
    <mergeCell ref="D3:D11"/>
    <mergeCell ref="C25:C26"/>
    <mergeCell ref="C38:C39"/>
    <mergeCell ref="C52:C53"/>
    <mergeCell ref="C65:C66"/>
    <mergeCell ref="C13:C14"/>
    <mergeCell ref="D13:D14"/>
    <mergeCell ref="D38:D39"/>
    <mergeCell ref="A23:M23"/>
    <mergeCell ref="A36:M36"/>
    <mergeCell ref="B13:B14"/>
    <mergeCell ref="E13:L13"/>
    <mergeCell ref="M13:P13"/>
    <mergeCell ref="C145:C146"/>
    <mergeCell ref="D52:D53"/>
    <mergeCell ref="D92:D93"/>
    <mergeCell ref="E52:L52"/>
    <mergeCell ref="E65:L65"/>
    <mergeCell ref="E79:L79"/>
    <mergeCell ref="E92:L92"/>
    <mergeCell ref="B25:B26"/>
    <mergeCell ref="D25:D26"/>
    <mergeCell ref="M25:P25"/>
    <mergeCell ref="B38:B39"/>
    <mergeCell ref="Q184:Q185"/>
    <mergeCell ref="Q171:Q172"/>
    <mergeCell ref="Q158:Q159"/>
    <mergeCell ref="E145:L145"/>
    <mergeCell ref="E158:L158"/>
    <mergeCell ref="E171:L171"/>
    <mergeCell ref="E184:L184"/>
    <mergeCell ref="A169:M169"/>
    <mergeCell ref="A182:M182"/>
    <mergeCell ref="E25:L25"/>
    <mergeCell ref="E38:L38"/>
    <mergeCell ref="B65:B66"/>
    <mergeCell ref="D65:D66"/>
    <mergeCell ref="M65:P65"/>
    <mergeCell ref="M52:P52"/>
    <mergeCell ref="M119:P119"/>
    <mergeCell ref="B132:B133"/>
    <mergeCell ref="D132:D133"/>
    <mergeCell ref="M132:P132"/>
    <mergeCell ref="E119:L119"/>
  </mergeCells>
  <dataValidations count="2">
    <dataValidation type="list" allowBlank="1" showInputMessage="1" showErrorMessage="1" sqref="D187:D193 D28:D34 D41:D47 D55:D61 D68:D74 D82:D88 D95:D101 D109:D115 D122:D128 D135:D141 D148:D154 D161:D167 D174:D180 D16:D21">
      <formula1>$AO$15:$AO$17</formula1>
    </dataValidation>
    <dataValidation type="list" allowBlank="1" showInputMessage="1" showErrorMessage="1" sqref="B28:B34 B187:B193 B174:B180 B161:B167 B148:B154 B135:B141 B122:B128 B109:B115 B95:B101 B82:B88 B68:B74 B55:B61 B41:B47 B16:B21">
      <formula1>$AN$15:$AN$24</formula1>
    </dataValidation>
  </dataValidations>
  <printOptions horizontalCentered="1" verticalCentered="1"/>
  <pageMargins left="0.23622047244094491" right="0.23622047244094491" top="0.74803149606299213" bottom="0.74803149606299213" header="0.31496062992125984" footer="0.31496062992125984"/>
  <pageSetup paperSize="9" scale="5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 JUDUL</vt:lpstr>
      <vt:lpstr> FLOW CHART</vt:lpstr>
      <vt:lpstr>' FLOW CHART'!Print_Area</vt:lpstr>
      <vt:lpstr>' JUDUL'!Print_Area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Adi Sulaksono</dc:creator>
  <cp:lastModifiedBy>ismail - [2010]</cp:lastModifiedBy>
  <cp:lastPrinted>2019-06-12T01:44:06Z</cp:lastPrinted>
  <dcterms:created xsi:type="dcterms:W3CDTF">2018-01-16T01:08:38Z</dcterms:created>
  <dcterms:modified xsi:type="dcterms:W3CDTF">2019-07-05T06:50:01Z</dcterms:modified>
</cp:coreProperties>
</file>